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f.yousefi\Downloads\"/>
    </mc:Choice>
  </mc:AlternateContent>
  <xr:revisionPtr revIDLastSave="0" documentId="13_ncr:1_{C79BA42F-C979-4033-8E6E-2408F764CDF9}" xr6:coauthVersionLast="47" xr6:coauthVersionMax="47" xr10:uidLastSave="{00000000-0000-0000-0000-000000000000}"/>
  <bookViews>
    <workbookView xWindow="-120" yWindow="-120" windowWidth="29040" windowHeight="15840" tabRatio="934" activeTab="11" xr2:uid="{00000000-000D-0000-FFFF-FFFF00000000}"/>
  </bookViews>
  <sheets>
    <sheet name="1" sheetId="16" r:id="rId1"/>
    <sheet name=" سهام" sheetId="1" r:id="rId2"/>
    <sheet name="اوراق" sheetId="3" r:id="rId3"/>
    <sheet name="سپرده" sheetId="2" r:id="rId4"/>
    <sheet name="درآمدها" sheetId="11" r:id="rId5"/>
    <sheet name="درآمد سرمایه گذاری در سهام" sheetId="5" r:id="rId6"/>
    <sheet name="درآمد سرمایه گذاری در صندوق" sheetId="22" r:id="rId7"/>
    <sheet name="درآمد سرمایه گذاری در اوراق بها" sheetId="6" r:id="rId8"/>
    <sheet name="درآمد سپرده بانکی" sheetId="7" r:id="rId9"/>
    <sheet name="سایر درآمدها" sheetId="8" r:id="rId10"/>
    <sheet name="درآمد سود سهام" sheetId="12" r:id="rId11"/>
    <sheet name="درآمد ناشی ازفروش" sheetId="15" r:id="rId12"/>
    <sheet name="درآمد ناشی از تغییر قیمت اوراق " sheetId="14" r:id="rId13"/>
    <sheet name="سود سپرده بانکی" sheetId="24" r:id="rId14"/>
  </sheets>
  <definedNames>
    <definedName name="_xlnm.Print_Area" localSheetId="1">' سهام'!A1:M35</definedName>
    <definedName name="_xlnm.Print_Area" localSheetId="2">اوراق!A1:S12</definedName>
    <definedName name="_xlnm.Print_Area" localSheetId="8">'درآمد سپرده بانکی'!$A$1:$G$13</definedName>
    <definedName name="_xlnm.Print_Area" localSheetId="7">'درآمد سرمایه گذاری در اوراق بها'!A1:I18</definedName>
    <definedName name="_xlnm.Print_Area" localSheetId="5">'درآمد سرمایه گذاری در سهام'!$A$1:$K$63</definedName>
    <definedName name="_xlnm.Print_Area" localSheetId="6">'درآمد سرمایه گذاری در صندوق'!$A$1:$K$16</definedName>
    <definedName name="_xlnm.Print_Area" localSheetId="10">'درآمد سود سهام'!$A$1:$M$35</definedName>
    <definedName name="_xlnm.Print_Area" localSheetId="12">'درآمد ناشی از تغییر قیمت اوراق '!A1:I37</definedName>
    <definedName name="_xlnm.Print_Area" localSheetId="11">'درآمد ناشی ازفروش'!$A$1:$I$64</definedName>
    <definedName name="_xlnm.Print_Area" localSheetId="4">درآمدها!$A$1:$S$12</definedName>
    <definedName name="_xlnm.Print_Area" localSheetId="9">'سایر درآمدها'!$A$1:$C$10</definedName>
    <definedName name="_xlnm.Print_Area" localSheetId="3">سپرده!A1:G16</definedName>
    <definedName name="_xlnm.Print_Area" localSheetId="13">'سود سپرده بانکی'!$A$1:$G$11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1" l="1"/>
  <c r="C10" i="11"/>
  <c r="C9" i="11"/>
  <c r="C8" i="11"/>
  <c r="C7" i="11"/>
  <c r="C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<sst xmlns="http://schemas.openxmlformats.org/spreadsheetml/2006/main" count="519" uniqueCount="204">
  <si>
    <t>به ‌نام خدا</t>
  </si>
  <si>
    <t>صندوق سرمایه گذاری در سهام رونق کسرا</t>
  </si>
  <si>
    <t xml:space="preserve">صورت وضعیت پرتفوی
</t>
  </si>
  <si>
    <t xml:space="preserve">برای ماه منتهی به 1404/12/29
</t>
  </si>
  <si>
    <t>مدیر صندوق</t>
  </si>
  <si>
    <t xml:space="preserve"> صندوق سرمایه گذاری در سهام رونق کسرا</t>
  </si>
  <si>
    <t xml:space="preserve">صورت وضعیت پرتفوی </t>
  </si>
  <si>
    <t>برای ماه منتهی به 1404/12/29</t>
  </si>
  <si>
    <t>1- سرمایه گذاری ها</t>
  </si>
  <si>
    <t>1-1-سرمایه‌گذاری در سهام و حق تقدم سهام وصندوق‌های سرمایه‌گذاری</t>
  </si>
  <si>
    <t>1404/12/01</t>
  </si>
  <si>
    <t>تغییرات طی دوره</t>
  </si>
  <si>
    <t>1404/12/29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</si>
  <si>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</si>
  <si>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</si>
  <si>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</si>
  <si>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</si>
  <si>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</si>
  <si>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</si>
  <si>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</si>
  <si>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</si>
  <si>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</si>
  <si>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</si>
  <si>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سر. غدیر (وغدیر)</t>
  </si>
  <si>
    <t>پالایش نفت اصفهان (شپنا)</t>
  </si>
  <si>
    <t>گسترش نفت و گاز پارسیان (پارسان)</t>
  </si>
  <si>
    <t>پتروشیمی پردیس (شپدیس)</t>
  </si>
  <si>
    <t>سر. دارویی تامین (تیپیکو)</t>
  </si>
  <si>
    <t>فولاد مبارکه اصفهان (فولاد)</t>
  </si>
  <si>
    <t>بانک ملت (وبملت)</t>
  </si>
  <si>
    <t>گل گهر (کگل)</t>
  </si>
  <si>
    <t>ملی صنایع مس ایران (فملی)</t>
  </si>
  <si>
    <t>توسعه ساختمان (ثاخت)</t>
  </si>
  <si>
    <t>صنایع پتروشیمی خلیج فارس (فارس)</t>
  </si>
  <si>
    <t>پتروشیمی شیراز (شیراز)</t>
  </si>
  <si>
    <t>سر. توسعه و عمران استان کرمان (کرمان)</t>
  </si>
  <si>
    <t>سر. توسعه معادن و فلزات (ومعادن)</t>
  </si>
  <si>
    <t>عمران و توسعه فارس (ثفارس)</t>
  </si>
  <si>
    <t>سیمان شرق (سشرق)</t>
  </si>
  <si>
    <t>ایران ترانسفو (بترانس)</t>
  </si>
  <si>
    <t>مس باهنر (فباهنر)</t>
  </si>
  <si>
    <t>دارو جابرابن حیان (دجابر)</t>
  </si>
  <si>
    <t>بورس کالای ایران (کالا)</t>
  </si>
  <si>
    <t>گروه مادیران (مادیرا)</t>
  </si>
  <si>
    <t>زر ماکارون (غزر)</t>
  </si>
  <si>
    <t>پویا زرکان آق دره (فزر)</t>
  </si>
  <si>
    <t>دارویی و نهاده های زاگرس دارو (دزاگرس)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</si>
  <si>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</si>
  <si>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</si>
  <si>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</si>
  <si>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</si>
  <si>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</si>
  <si>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</si>
  <si>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</si>
  <si>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</si>
  <si>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</si>
  <si>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</si>
  <si>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</si>
  <si>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</si>
  <si>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</si>
  <si>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</si>
  <si>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اسناد خزانه-م11بودجه02-050720 (اخزا211)</t>
  </si>
  <si>
    <t>بلی</t>
  </si>
  <si>
    <t>1402/12/29</t>
  </si>
  <si>
    <t>1405/07/20</t>
  </si>
  <si>
    <t>اختیارف وبملت-1200-1404/09/19 (طملت9031)</t>
  </si>
  <si>
    <t>-</t>
  </si>
  <si>
    <t>درصد به کل</t>
  </si>
  <si>
    <t>3-1- سرمایه‌گذاری در  سپرده‌ بانکی</t>
  </si>
  <si>
    <t>سپرده های بانکی</t>
  </si>
  <si>
    <t>مبلغ</t>
  </si>
  <si>
    <t>افزایش</t>
  </si>
  <si>
    <t>کاهش</t>
  </si>
  <si>
    <t>بانک خاورمیانه</t>
  </si>
  <si>
    <t>بانک گردشگری</t>
  </si>
  <si>
    <t>بانک کشاورزی</t>
  </si>
  <si>
    <t xml:space="preserve"> </t>
  </si>
  <si>
    <t xml:space="preserve">صورت وضعیت درآمدها </t>
  </si>
  <si>
    <t>برای ماه منتهی به  1404/12/29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</si>
  <si>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</si>
  <si>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</si>
  <si>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</si>
  <si>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</si>
  <si>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</si>
  <si>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</si>
  <si>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</si>
  <si>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</si>
  <si>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</si>
  <si>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</si>
  <si>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</si>
  <si>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</si>
  <si>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</si>
  <si>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</si>
  <si>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</si>
  <si>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</si>
  <si>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</si>
  <si>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1404/12/01 تا  1404/12/29</t>
  </si>
  <si>
    <t>از ابتدای سال مالی تا 1404/12/29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</si>
  <si>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</si>
  <si>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</si>
  <si>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</si>
  <si>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</si>
  <si>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</si>
  <si>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</si>
  <si>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پتروشیمی قائد بصیر (شبصیر)</t>
  </si>
  <si>
    <t>1404/03/01</t>
  </si>
  <si>
    <t>پیشگامان فن آوری و دانش آرامیس (تپسی)</t>
  </si>
  <si>
    <t>1404/03/17</t>
  </si>
  <si>
    <t>موتورسازان تراکتور (خموتور)</t>
  </si>
  <si>
    <t>1404/03/21</t>
  </si>
  <si>
    <t>نشاسته و گلوکز آردینه (آردینه)</t>
  </si>
  <si>
    <t>1404/03/22</t>
  </si>
  <si>
    <t>1404/04/23</t>
  </si>
  <si>
    <t>پتروشیمی شازند (شاراک)</t>
  </si>
  <si>
    <t>1404/04/26</t>
  </si>
  <si>
    <t>1404/04/29</t>
  </si>
  <si>
    <t>بانک سامان (سامان)</t>
  </si>
  <si>
    <t>1404/04/30</t>
  </si>
  <si>
    <t>ایران خودرو دیزل (خاور)</t>
  </si>
  <si>
    <t>توسعه معادن کرومیت کاوندگان (کرومیت)</t>
  </si>
  <si>
    <t>1404/04/31</t>
  </si>
  <si>
    <t>1404/05/13</t>
  </si>
  <si>
    <t>1404/05/15</t>
  </si>
  <si>
    <t>1404/06/23</t>
  </si>
  <si>
    <t>شیشه همدان (کهمدا)</t>
  </si>
  <si>
    <t>1404/07/26</t>
  </si>
  <si>
    <t>1404/07/30</t>
  </si>
  <si>
    <t>سر. تامین اجتماعی (شستا)</t>
  </si>
  <si>
    <t>1404/09/15</t>
  </si>
  <si>
    <t>1404/09/22</t>
  </si>
  <si>
    <t>1404/10/10</t>
  </si>
  <si>
    <t>1404/11/18</t>
  </si>
  <si>
    <t>1404/11/26</t>
  </si>
  <si>
    <t>1404/11/28</t>
  </si>
  <si>
    <t>1404/12/10</t>
  </si>
  <si>
    <t>درآمد سود صندوق</t>
  </si>
  <si>
    <t xml:space="preserve">درآمد سود </t>
  </si>
  <si>
    <t>خالص درآمد</t>
  </si>
  <si>
    <t>خالص بهای فروش</t>
  </si>
  <si>
    <t>ارزش دفتری</t>
  </si>
  <si>
    <t>سود و زیان ناشی از فروش</t>
  </si>
  <si>
    <t>پتروشیمی مارون (مارون)</t>
  </si>
  <si>
    <t>گروه مالی مهرگان تامین پارس (مهرگان)</t>
  </si>
  <si>
    <t>سایپا (خساپا)</t>
  </si>
  <si>
    <t>بانک اقتصاد نوین (ونوین)</t>
  </si>
  <si>
    <t>سر. صدر تامین (تاصیکو)</t>
  </si>
  <si>
    <t>پالایش نفت بندر عباس (شبندر)</t>
  </si>
  <si>
    <t>لیزینگ ایران و شرق (ولشرق)</t>
  </si>
  <si>
    <t>خاک چینی ایران (کخاک)</t>
  </si>
  <si>
    <t>بانک صادرات ایران (وبصادر)</t>
  </si>
  <si>
    <t>نیروگاه زاگرس کوثر (بزاگرس)</t>
  </si>
  <si>
    <t>تراکتورسازی (تایرا)</t>
  </si>
  <si>
    <t>بهساز کاشانه تهران (ثبهساز)</t>
  </si>
  <si>
    <t>تپسی (تپسی)</t>
  </si>
  <si>
    <t>پتروشیمی غدیر (شغدیر)</t>
  </si>
  <si>
    <t>فرآورده نسوز پارس (کفپارس)</t>
  </si>
  <si>
    <t>سر. مسکن الوند (ثالوند)</t>
  </si>
  <si>
    <t>ذوب آهن اصفهان (ذوب)</t>
  </si>
  <si>
    <t>سکه طلا نهایت نگر (ناب)</t>
  </si>
  <si>
    <t>اهرمی کاریزما (اهرم)</t>
  </si>
  <si>
    <t>با درآمد ثابت کیان (کیان)</t>
  </si>
  <si>
    <t>اهرمی شاخصی کیان (دوایکس)</t>
  </si>
  <si>
    <t>اسناد خزانه-م12بودجه02-050916 (اخزا212)</t>
  </si>
  <si>
    <t>اسناد خزانه-م8بودجه02-041211 (اخزا208)</t>
  </si>
  <si>
    <t>اسنادخزانه-م1بودجه02-050325 (اخزا201)</t>
  </si>
  <si>
    <t>اسناد خزانه-م13بودجه02-051021 (اخزا213)</t>
  </si>
  <si>
    <t>اسناد خزانه-م1بودجه01-040326 (اخزا101)</t>
  </si>
  <si>
    <t>اسنادخزانه-م3بودجه03-050818 (اخزا203)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</si>
  <si>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</si>
  <si>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</si>
  <si>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اوراق</t>
  </si>
  <si>
    <t>درآمد تغییر ارزش</t>
  </si>
  <si>
    <t>درآمد فروش</t>
  </si>
  <si>
    <t>یادداشت …</t>
  </si>
  <si>
    <t>1-2-درآمد حاصل از سرمایه­گذاری در سهام و حق تقدم سهام:</t>
  </si>
  <si>
    <t>دارایی</t>
  </si>
  <si>
    <t>درصد از کل درآمد ها</t>
  </si>
  <si>
    <t>صندوق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</si>
  <si>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</si>
  <si>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</si>
  <si>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</si>
  <si>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</si>
  <si>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</si>
  <si>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148.9967.1781943.1</t>
  </si>
  <si>
    <t>0.39</t>
  </si>
  <si>
    <t>216781.04</t>
  </si>
  <si>
    <t>1096824452</t>
  </si>
  <si>
    <t>0.00</t>
  </si>
  <si>
    <t>31979.75</t>
  </si>
  <si>
    <t>1007-10-810-707076856</t>
  </si>
  <si>
    <t>0.11</t>
  </si>
  <si>
    <t>0.12</t>
  </si>
  <si>
    <t>تعدیل کارمزد کارگزاری</t>
  </si>
  <si>
    <t>2-2-درآمد حاصل از سرمایه­گذاری در واحدهای صندوق: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</si>
  <si>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</si>
  <si>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</si>
  <si>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</si>
  <si>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یادداشت 2-1-1</t>
  </si>
  <si>
    <t>یادداشت 2-1-2</t>
  </si>
  <si>
    <t>یادداشت 2-1-3</t>
  </si>
  <si>
    <t>1-1-2-درآمد سود سهام</t>
  </si>
  <si>
    <t>2-1-2-سود(زیان) حاصل از فروش اوراق بهادار</t>
  </si>
  <si>
    <t>3-1-2-درآمد ناشی از تغییر قیمت اوراق بهادار</t>
  </si>
  <si>
    <t>4-1-2-سود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</si>
</sst>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21" x14ac:knownFonts="1">
    <font>
      <sz val="11"/>
      <color theme="1"/>
      <name val="B Nazanin"/>
      <family val="2"/>
      <charset val="178"/>
      <scheme val="minor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Yekan Bakh FaNum"/>
    </font>
    <font>
      <sz val="10"/>
      <color theme="1"/>
      <name val="Yekan Bakh FaNum"/>
    </font>
    <font>
      <sz val="10"/>
      <color rgb="FF0062AC"/>
      <name val="Yekan Bakh FaNum"/>
    </font>
    <font>
      <sz val="8"/>
      <color theme="1"/>
      <name val="Yekan Bakh FaNum"/>
    </font>
    <font>
      <b/>
      <sz val="12"/>
      <color theme="1"/>
      <name val="Yekan Bakh FaNum"/>
    </font>
    <font>
      <sz val="12"/>
      <color rgb="FF0062AC"/>
      <name val="Yekan Bakh FaNum"/>
    </font>
    <font>
      <sz val="8"/>
      <color rgb="FF000000"/>
      <name val="Yekan Bakh FaNum"/>
    </font>
    <font>
      <sz val="11"/>
      <color theme="1"/>
      <name val="Yekan Bakh FaNum"/>
    </font>
    <font>
      <sz val="8"/>
      <color rgb="FF0062AC"/>
      <name val="Yekan Bakh FaNum"/>
    </font>
    <font>
      <sz val="10"/>
      <color rgb="FF000000"/>
      <name val="Yekan Bakh FaNum"/>
    </font>
    <font>
      <b/>
      <sz val="11"/>
      <color theme="1"/>
      <name val="Yekan Bakh FaNum"/>
    </font>
    <font>
      <sz val="11"/>
      <color rgb="FF0062AC"/>
      <name val="Yekan Bakh FaNum"/>
    </font>
    <font>
      <sz val="11"/>
      <color rgb="FF000000"/>
      <name val="Yekan Bakh FaNum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readingOrder="2"/>
    </xf>
    <xf numFmtId="165" fontId="11" fillId="0" borderId="0" xfId="0" applyNumberFormat="1" applyFont="1" applyAlignment="1">
      <alignment horizontal="center" vertical="center" readingOrder="2"/>
    </xf>
    <xf numFmtId="164" fontId="11" fillId="0" borderId="0" xfId="0" applyNumberFormat="1" applyFont="1" applyAlignment="1">
      <alignment horizontal="center" vertical="center" readingOrder="2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readingOrder="2"/>
    </xf>
    <xf numFmtId="0" fontId="9" fillId="0" borderId="8" xfId="0" applyFont="1" applyBorder="1" applyAlignment="1">
      <alignment horizontal="center" vertical="center" readingOrder="2"/>
    </xf>
    <xf numFmtId="0" fontId="9" fillId="0" borderId="9" xfId="0" applyFont="1" applyBorder="1" applyAlignment="1">
      <alignment horizontal="center" vertical="center" readingOrder="2"/>
    </xf>
    <xf numFmtId="0" fontId="9" fillId="0" borderId="9" xfId="0" applyFont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readingOrder="1"/>
    </xf>
    <xf numFmtId="49" fontId="11" fillId="0" borderId="0" xfId="0" applyNumberFormat="1" applyFont="1" applyAlignment="1">
      <alignment horizontal="right" vertical="center" readingOrder="2"/>
    </xf>
    <xf numFmtId="165" fontId="16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vertical="center" readingOrder="2"/>
    </xf>
    <xf numFmtId="0" fontId="15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readingOrder="2"/>
    </xf>
    <xf numFmtId="0" fontId="17" fillId="0" borderId="0" xfId="0" applyFont="1" applyAlignment="1">
      <alignment vertical="center" readingOrder="2"/>
    </xf>
    <xf numFmtId="0" fontId="14" fillId="0" borderId="0" xfId="0" applyFont="1" applyAlignment="1">
      <alignment horizontal="center" vertical="center" readingOrder="2"/>
    </xf>
    <xf numFmtId="165" fontId="14" fillId="0" borderId="0" xfId="0" applyNumberFormat="1" applyFont="1" applyAlignment="1">
      <alignment horizontal="center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 readingOrder="2"/>
    </xf>
    <xf numFmtId="0" fontId="15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right" vertical="center" readingOrder="2"/>
    </xf>
    <xf numFmtId="0" fontId="20" fillId="0" borderId="1" xfId="0" applyFont="1" applyBorder="1" applyAlignment="1">
      <alignment horizontal="center" vertical="center" readingOrder="2"/>
    </xf>
    <xf numFmtId="0" fontId="15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 readingOrder="2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center" vertical="center" readingOrder="2"/>
    </xf>
    <xf numFmtId="0" fontId="20" fillId="0" borderId="1" xfId="0" applyFont="1" applyBorder="1" applyAlignment="1">
      <alignment vertical="center" readingOrder="2"/>
    </xf>
    <xf numFmtId="0" fontId="14" fillId="0" borderId="0" xfId="0" applyFont="1" applyAlignment="1">
      <alignment horizontal="right" vertical="center" readingOrder="1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 readingOrder="2"/>
    </xf>
    <xf numFmtId="165" fontId="14" fillId="0" borderId="2" xfId="0" applyNumberFormat="1" applyFont="1" applyBorder="1" applyAlignment="1">
      <alignment horizontal="center" vertical="center" readingOrder="2"/>
    </xf>
    <xf numFmtId="0" fontId="20" fillId="0" borderId="3" xfId="0" applyFont="1" applyBorder="1" applyAlignment="1">
      <alignment horizontal="center" vertical="center" readingOrder="2"/>
    </xf>
    <xf numFmtId="0" fontId="15" fillId="0" borderId="3" xfId="0" applyFont="1" applyBorder="1" applyAlignment="1">
      <alignment horizontal="center" vertical="center"/>
    </xf>
    <xf numFmtId="0" fontId="20" fillId="0" borderId="0" xfId="0" applyFont="1" applyAlignment="1">
      <alignment vertical="center" readingOrder="2"/>
    </xf>
    <xf numFmtId="0" fontId="20" fillId="0" borderId="2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readingOrder="2"/>
    </xf>
    <xf numFmtId="0" fontId="20" fillId="0" borderId="1" xfId="0" applyFont="1" applyBorder="1" applyAlignment="1">
      <alignment horizontal="center" vertical="center" readingOrder="2"/>
    </xf>
    <xf numFmtId="0" fontId="15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157"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sz val="8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34" headerRowCount="0" headerRowDxfId="154" dataDxfId="152" totalsRowDxfId="153">
  <tableColumns count="13">
    <tableColumn id="1" xr3:uid="{00000000-0010-0000-0000-000001000000}" name="سر. غدیر (وغدیر)" dataDxfId="156"/>
    <tableColumn id="2" xr3:uid="{00000000-0010-0000-0000-000002000000}" name="778334" dataDxfId="151"/>
    <tableColumn id="3" xr3:uid="{00000000-0010-0000-0000-000003000000}" name="8329030617.0000" dataDxfId="150"/>
    <tableColumn id="4" xr3:uid="{00000000-0010-0000-0000-000004000000}" name="11584762177.0000" dataDxfId="149"/>
    <tableColumn id="5" xr3:uid="{00000000-0010-0000-0000-000005000000}" name="0" dataDxfId="148"/>
    <tableColumn id="6" xr3:uid="{00000000-0010-0000-0000-000006000000}" name="Column6" dataDxfId="147"/>
    <tableColumn id="7" xr3:uid="{00000000-0010-0000-0000-000007000000}" name="Column7" dataDxfId="146"/>
    <tableColumn id="8" xr3:uid="{00000000-0010-0000-0000-000008000000}" name="Column8" dataDxfId="145"/>
    <tableColumn id="9" xr3:uid="{00000000-0010-0000-0000-000009000000}" name="Column9" dataDxfId="144"/>
    <tableColumn id="10" xr3:uid="{00000000-0010-0000-0000-00000A000000}" name="13580.0000" dataDxfId="143"/>
    <tableColumn id="11" xr3:uid="{00000000-0010-0000-0000-00000B000000}" name="Column11" dataDxfId="142"/>
    <tableColumn id="12" xr3:uid="{00000000-0010-0000-0000-00000C000000}" name="10488071359.0000" dataDxfId="141"/>
    <tableColumn id="13" xr3:uid="{00000000-0010-0000-0000-00000D000000}" name="3.80" dataDxfId="15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34" headerRowCount="0" headerRowDxfId="99" dataDxfId="97" totalsRowDxfId="98">
  <tableColumns count="10">
    <tableColumn id="1" xr3:uid="{00000000-0010-0000-0800-000001000000}" name="پتروشیمی قائد بصیر (شبصیر)" dataDxfId="101"/>
    <tableColumn id="2" xr3:uid="{00000000-0010-0000-0800-000002000000}" name="1404/03/01" dataDxfId="100"/>
    <tableColumn id="3" xr3:uid="{00000000-0010-0000-0800-000003000000}" name="431896.0000" dataDxfId="96"/>
    <tableColumn id="4" xr3:uid="{00000000-0010-0000-0800-000004000000}" name="1600.0000" dataDxfId="95"/>
    <tableColumn id="5" xr3:uid="{00000000-0010-0000-0800-000005000000}" name="0.0000" dataDxfId="94"/>
    <tableColumn id="6" xr3:uid="{00000000-0010-0000-0800-000006000000}" name="0" dataDxfId="93"/>
    <tableColumn id="7" xr3:uid="{00000000-0010-0000-0800-000007000000}" name="Column7" dataDxfId="92"/>
    <tableColumn id="8" xr3:uid="{00000000-0010-0000-0800-000008000000}" name="691033600.0000" dataDxfId="91"/>
    <tableColumn id="9" xr3:uid="{00000000-0010-0000-0800-000009000000}" name="Column9" dataDxfId="90"/>
    <tableColumn id="10" xr3:uid="{00000000-0010-0000-0800-00000A000000}" name="Column10" dataDxfId="89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61" headerRowCount="0" headerRowDxfId="77" dataDxfId="75" totalsRowDxfId="76">
  <tableColumns count="9">
    <tableColumn id="1" xr3:uid="{00000000-0010-0000-0B00-000001000000}" name="توسعه ساختمان (ثاخت)" dataDxfId="78"/>
    <tableColumn id="2" xr3:uid="{00000000-0010-0000-0B00-000002000000}" name="4935000" dataDxfId="74"/>
    <tableColumn id="3" xr3:uid="{00000000-0010-0000-0B00-000003000000}" name="1986031903.0000" dataDxfId="73"/>
    <tableColumn id="4" xr3:uid="{00000000-0010-0000-0B00-000004000000}" name="-2237244077.0000" dataDxfId="72"/>
    <tableColumn id="5" xr3:uid="{00000000-0010-0000-0B00-000005000000}" name="-251212174.0000" dataDxfId="71"/>
    <tableColumn id="6" xr3:uid="{00000000-0010-0000-0B00-000006000000}" name="13975000" dataDxfId="70"/>
    <tableColumn id="7" xr3:uid="{00000000-0010-0000-0B00-000007000000}" name="5978097055.0000" dataDxfId="69"/>
    <tableColumn id="8" xr3:uid="{00000000-0010-0000-0B00-000008000000}" name="-6386940888.0000" dataDxfId="68"/>
    <tableColumn id="9" xr3:uid="{00000000-0010-0000-0B00-000009000000}" name="-408843833.0000" dataDxfId="67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33" headerRowCount="0" headerRowDxfId="65" dataDxfId="63" totalsRowDxfId="64">
  <tableColumns count="9">
    <tableColumn id="1" xr3:uid="{00000000-0010-0000-0C00-000001000000}" name="سر. غدیر (وغدیر)" dataDxfId="66"/>
    <tableColumn id="2" xr3:uid="{00000000-0010-0000-0C00-000002000000}" name="778334" dataDxfId="62"/>
    <tableColumn id="3" xr3:uid="{00000000-0010-0000-0C00-000003000000}" name="10488071359.0000" dataDxfId="61"/>
    <tableColumn id="4" xr3:uid="{00000000-0010-0000-0C00-000004000000}" name="-11584762177.0000" dataDxfId="60"/>
    <tableColumn id="5" xr3:uid="{00000000-0010-0000-0C00-000005000000}" name="-1096690818.0000" dataDxfId="59"/>
    <tableColumn id="6" xr3:uid="{00000000-0010-0000-0C00-000006000000}" name="Column6" dataDxfId="58"/>
    <tableColumn id="7" xr3:uid="{00000000-0010-0000-0C00-000007000000}" name="Column7" dataDxfId="57"/>
    <tableColumn id="8" xr3:uid="{00000000-0010-0000-0C00-000008000000}" name="-8329030617.0000" dataDxfId="56"/>
    <tableColumn id="9" xr3:uid="{00000000-0010-0000-0C00-000009000000}" name="2159040742.0000" dataDxfId="55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10" headerRowCount="0" headerRowDxfId="87" dataDxfId="85" totalsRowDxfId="86">
  <tableColumns count="7">
    <tableColumn id="1" xr3:uid="{00000000-0010-0000-0A00-000001000000}" name="بانک کشاورزی" dataDxfId="88"/>
    <tableColumn id="2" xr3:uid="{00000000-0010-0000-0A00-000002000000}" name="0.0000" dataDxfId="84"/>
    <tableColumn id="3" xr3:uid="{00000000-0010-0000-0A00-000003000000}" name="0" dataDxfId="83"/>
    <tableColumn id="4" xr3:uid="{00000000-0010-0000-0A00-000004000000}" name="Column4" dataDxfId="82"/>
    <tableColumn id="5" xr3:uid="{00000000-0010-0000-0A00-000005000000}" name="83555408.0000" dataDxfId="81"/>
    <tableColumn id="6" xr3:uid="{00000000-0010-0000-0A00-000006000000}" name="Column6" dataDxfId="80"/>
    <tableColumn id="7" xr3:uid="{00000000-0010-0000-0A00-000007000000}" name="Column7" dataDxfId="7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S11" headerRowCount="0" headerRowDxfId="132" dataDxfId="130" totalsRowDxfId="131">
  <tableColumns count="19">
    <tableColumn id="1" xr3:uid="{00000000-0010-0000-0200-000001000000}" name="اسناد خزانه-م11بودجه02-050720 (اخزا211)" dataDxfId="140"/>
    <tableColumn id="2" xr3:uid="{00000000-0010-0000-0200-000002000000}" name="بلی" dataDxfId="139"/>
    <tableColumn id="3" xr3:uid="{00000000-0010-0000-0200-000003000000}" name="Column3" dataDxfId="138"/>
    <tableColumn id="4" xr3:uid="{00000000-0010-0000-0200-000004000000}" name="1402/12/29" dataDxfId="137"/>
    <tableColumn id="5" xr3:uid="{00000000-0010-0000-0200-000005000000}" name="1405/07/20" dataDxfId="136"/>
    <tableColumn id="6" xr3:uid="{00000000-0010-0000-0200-000006000000}" name="1000000.0000" dataDxfId="129"/>
    <tableColumn id="7" xr3:uid="{00000000-0010-0000-0200-000007000000}" name="0.00000000000000" dataDxfId="128"/>
    <tableColumn id="8" xr3:uid="{00000000-0010-0000-0200-000008000000}" name="11830" dataDxfId="127"/>
    <tableColumn id="9" xr3:uid="{00000000-0010-0000-0200-000009000000}" name="7832287843.0000" dataDxfId="126"/>
    <tableColumn id="10" xr3:uid="{00000000-0010-0000-0200-00000A000000}" name="9553087784.0000" dataDxfId="125"/>
    <tableColumn id="11" xr3:uid="{00000000-0010-0000-0200-00000B000000}" name="0" dataDxfId="124"/>
    <tableColumn id="12" xr3:uid="{00000000-0010-0000-0200-00000C000000}" name="0.0000" dataDxfId="123"/>
    <tableColumn id="13" xr3:uid="{00000000-0010-0000-0200-00000D000000}" name="Column13" dataDxfId="122"/>
    <tableColumn id="14" xr3:uid="{00000000-0010-0000-0200-00000E000000}" name="Column14" dataDxfId="121"/>
    <tableColumn id="15" xr3:uid="{00000000-0010-0000-0200-00000F000000}" name="Column15" dataDxfId="135"/>
    <tableColumn id="16" xr3:uid="{00000000-0010-0000-0200-000010000000}" name="Column16" dataDxfId="134"/>
    <tableColumn id="17" xr3:uid="{00000000-0010-0000-0200-000011000000}" name="Column17" dataDxfId="119"/>
    <tableColumn id="18" xr3:uid="{00000000-0010-0000-0200-000012000000}" name="Column18" dataDxfId="120"/>
    <tableColumn id="19" xr3:uid="{00000000-0010-0000-0200-000013000000}" name="0.00" dataDxfId="13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F11" headerRowCount="0" headerRowDxfId="116" dataDxfId="114" totalsRowDxfId="115">
  <tableColumns count="6">
    <tableColumn id="1" xr3:uid="{00000000-0010-0000-0600-000001000000}" name="بانک خاورمیانه" dataDxfId="118"/>
    <tableColumn id="2" xr3:uid="{00000000-0010-0000-0600-000002000000}" name="686041349.0000" dataDxfId="113"/>
    <tableColumn id="3" xr3:uid="{00000000-0010-0000-0600-000003000000}" name="24161564478.0000" dataDxfId="112"/>
    <tableColumn id="4" xr3:uid="{00000000-0010-0000-0600-000004000000}" name="20366830057.0000" dataDxfId="111"/>
    <tableColumn id="5" xr3:uid="{00000000-0010-0000-0600-000005000000}" name="4480775770.0000" dataDxfId="110"/>
    <tableColumn id="6" xr3:uid="{00000000-0010-0000-0600-000006000000}" name="1.62" dataDxfId="11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6:E11" headerRowCount="0" headerRowDxfId="105" dataDxfId="103" totalsRowDxfId="104">
  <tableColumns count="5">
    <tableColumn id="1" xr3:uid="{00000000-0010-0000-0700-000001000000}" name="درآمد حاصل از سرمایه­گذاری در سهام و حق تقدم سهام" dataDxfId="109"/>
    <tableColumn id="2" xr3:uid="{00000000-0010-0000-0700-000002000000}" name="1-2" dataDxfId="108"/>
    <tableColumn id="3" xr3:uid="{00000000-0010-0000-0700-000003000000}" name="43564805091.0000" dataDxfId="102"/>
    <tableColumn id="4" xr3:uid="{00000000-0010-0000-0700-000004000000}" name="57.45" dataDxfId="107"/>
    <tableColumn id="5" xr3:uid="{00000000-0010-0000-0700-000005000000}" name="15.80" dataDxfId="10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62" headerRowCount="0" headerRowDxfId="39" dataDxfId="37" totalsRowDxfId="38">
  <tableColumns count="11">
    <tableColumn id="1" xr3:uid="{00000000-0010-0000-0E00-000001000000}" name="ایران خودرو دیزل (خاور)" dataDxfId="42"/>
    <tableColumn id="2" xr3:uid="{00000000-0010-0000-0E00-000002000000}" name="0.0000" dataDxfId="36"/>
    <tableColumn id="3" xr3:uid="{00000000-0010-0000-0E00-000003000000}" name="0" dataDxfId="35"/>
    <tableColumn id="4" xr3:uid="{00000000-0010-0000-0E00-000004000000}" name="Column4" dataDxfId="34"/>
    <tableColumn id="5" xr3:uid="{00000000-0010-0000-0E00-000005000000}" name="Column5" dataDxfId="33"/>
    <tableColumn id="6" xr3:uid="{00000000-0010-0000-0E00-000006000000}" name="0.00" dataDxfId="41"/>
    <tableColumn id="7" xr3:uid="{00000000-0010-0000-0E00-000007000000}" name="12890500.0000" dataDxfId="32"/>
    <tableColumn id="8" xr3:uid="{00000000-0010-0000-0E00-000008000000}" name="Column8" dataDxfId="31"/>
    <tableColumn id="9" xr3:uid="{00000000-0010-0000-0E00-000009000000}" name="-1337232210.0000" dataDxfId="30"/>
    <tableColumn id="10" xr3:uid="{00000000-0010-0000-0E00-00000A000000}" name="-1324341710.0000" dataDxfId="29"/>
    <tableColumn id="11" xr3:uid="{00000000-0010-0000-0E00-00000B000000}" name="-1.75" dataDxfId="4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11:K15" headerRowCount="0" headerRowDxfId="19" dataDxfId="17" totalsRowDxfId="18">
  <tableColumns count="11">
    <tableColumn id="1" xr3:uid="{00000000-0010-0000-0F00-000001000000}" name="با درآمد ثابت کیان (کیان)" dataDxfId="28"/>
    <tableColumn id="2" xr3:uid="{00000000-0010-0000-0F00-000002000000}" name="0" dataDxfId="27"/>
    <tableColumn id="3" xr3:uid="{00000000-0010-0000-0F00-000003000000}" name="Column3" dataDxfId="26"/>
    <tableColumn id="4" xr3:uid="{00000000-0010-0000-0F00-000004000000}" name="Column4" dataDxfId="25"/>
    <tableColumn id="5" xr3:uid="{00000000-0010-0000-0F00-000005000000}" name="Column5" dataDxfId="24"/>
    <tableColumn id="6" xr3:uid="{00000000-0010-0000-0F00-000006000000}" name="0.00" dataDxfId="23"/>
    <tableColumn id="7" xr3:uid="{00000000-0010-0000-0F00-000007000000}" name="Column7" dataDxfId="22"/>
    <tableColumn id="8" xr3:uid="{00000000-0010-0000-0F00-000008000000}" name="Column8" dataDxfId="21"/>
    <tableColumn id="9" xr3:uid="{00000000-0010-0000-0F00-000009000000}" name="6792669828.0000" dataDxfId="16"/>
    <tableColumn id="10" xr3:uid="{00000000-0010-0000-0F00-00000A000000}" name="Column10" dataDxfId="15"/>
    <tableColumn id="11" xr3:uid="{00000000-0010-0000-0F00-00000B000000}" name="8.96" dataDxfId="2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0:I17" headerRowCount="0" headerRowDxfId="53" dataDxfId="51" totalsRowDxfId="52">
  <tableColumns count="9">
    <tableColumn id="1" xr3:uid="{00000000-0010-0000-0D00-000001000000}" name="اسناد خزانه-م1بودجه01-040326 (اخزا101)" dataDxfId="54"/>
    <tableColumn id="2" xr3:uid="{00000000-0010-0000-0D00-000002000000}" name="0" dataDxfId="50"/>
    <tableColumn id="3" xr3:uid="{00000000-0010-0000-0D00-000003000000}" name="Column3" dataDxfId="49"/>
    <tableColumn id="4" xr3:uid="{00000000-0010-0000-0D00-000004000000}" name="Column4" dataDxfId="48"/>
    <tableColumn id="5" xr3:uid="{00000000-0010-0000-0D00-000005000000}" name="Column5" dataDxfId="47"/>
    <tableColumn id="6" xr3:uid="{00000000-0010-0000-0D00-000006000000}" name="Column6" dataDxfId="46"/>
    <tableColumn id="7" xr3:uid="{00000000-0010-0000-0D00-000007000000}" name="Column7" dataDxfId="45"/>
    <tableColumn id="8" xr3:uid="{00000000-0010-0000-0D00-000008000000}" name="114374398.0000" dataDxfId="44"/>
    <tableColumn id="9" xr3:uid="{00000000-0010-0000-0D00-000009000000}" name="Column9" dataDxfId="43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9:F12" headerRowCount="0" headerRowDxfId="10" dataDxfId="8" totalsRowDxfId="9">
  <tableColumns count="6">
    <tableColumn id="1" xr3:uid="{00000000-0010-0000-1000-000001000000}" name="بانک گردشگری" dataDxfId="14"/>
    <tableColumn id="2" xr3:uid="{00000000-0010-0000-1000-000002000000}" name="148.9967.1781943.1" dataDxfId="13"/>
    <tableColumn id="3" xr3:uid="{00000000-0010-0000-1000-000003000000}" name="24921.0000" dataDxfId="7"/>
    <tableColumn id="4" xr3:uid="{00000000-0010-0000-1000-000004000000}" name="0.39" dataDxfId="12"/>
    <tableColumn id="5" xr3:uid="{00000000-0010-0000-1000-000005000000}" name="13985796770.0000" dataDxfId="6"/>
    <tableColumn id="6" xr3:uid="{00000000-0010-0000-1000-000006000000}" name="216781.04" dataDxfId="11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8:C9" headerRowCount="0" headerRowDxfId="4" dataDxfId="2" totalsRowDxfId="3">
  <tableColumns count="3">
    <tableColumn id="1" xr3:uid="{00000000-0010-0000-1100-000001000000}" name="تعدیل کارمزد کارگزاری" dataDxfId="5"/>
    <tableColumn id="2" xr3:uid="{00000000-0010-0000-1100-000002000000}" name="1569266.0000" dataDxfId="1"/>
    <tableColumn id="3" xr3:uid="{00000000-0010-0000-1100-000003000000}" name="150981051.000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opLeftCell="A11" zoomScaleNormal="100" workbookViewId="0">
      <selection activeCell="D36" sqref="D36"/>
    </sheetView>
  </sheetViews>
  <sheetFormatPr defaultColWidth="9" defaultRowHeight="18" x14ac:dyDescent="0.45"/>
  <cols>
    <col min="1" max="1" width="9" style="1" customWidth="1"/>
    <col min="2" max="16384" width="9" style="1"/>
  </cols>
  <sheetData>
    <row r="3" spans="1:17" ht="27.75" x14ac:dyDescent="0.65">
      <c r="D3" s="10" t="s">
        <v>0</v>
      </c>
      <c r="E3" s="11"/>
      <c r="F3" s="11"/>
    </row>
    <row r="6" spans="1:17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 x14ac:dyDescent="0.45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45">
      <c r="A15" s="6" t="s">
        <v>1</v>
      </c>
      <c r="B15" s="7"/>
      <c r="C15" s="7"/>
      <c r="D15" s="7"/>
      <c r="E15" s="7"/>
      <c r="F15" s="7"/>
      <c r="G15" s="7"/>
      <c r="H15" s="7"/>
      <c r="I15" s="7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45">
      <c r="A16" s="7"/>
      <c r="B16" s="7"/>
      <c r="C16" s="7"/>
      <c r="D16" s="7"/>
      <c r="E16" s="7"/>
      <c r="F16" s="7"/>
      <c r="G16" s="7"/>
      <c r="H16" s="7"/>
      <c r="I16" s="7"/>
    </row>
    <row r="17" spans="1:9" ht="15" customHeight="1" x14ac:dyDescent="0.45">
      <c r="A17" s="8" t="s">
        <v>2</v>
      </c>
      <c r="B17" s="9"/>
      <c r="C17" s="9"/>
      <c r="D17" s="9"/>
      <c r="E17" s="9"/>
      <c r="F17" s="9"/>
      <c r="G17" s="9"/>
      <c r="H17" s="9"/>
      <c r="I17" s="9"/>
    </row>
    <row r="18" spans="1:9" ht="15" customHeight="1" x14ac:dyDescent="0.45">
      <c r="A18" s="9"/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15" customHeight="1" x14ac:dyDescent="0.45">
      <c r="A20" s="8" t="s">
        <v>3</v>
      </c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/>
      <c r="B21" s="9"/>
      <c r="C21" s="9"/>
      <c r="D21" s="9"/>
      <c r="E21" s="9"/>
      <c r="F21" s="9"/>
      <c r="G21" s="9"/>
      <c r="H21" s="9"/>
      <c r="I21" s="9"/>
    </row>
    <row r="22" spans="1:9" ht="1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customHeight="1" x14ac:dyDescent="0.45">
      <c r="A24" s="3"/>
      <c r="B24" s="3"/>
      <c r="C24" s="3"/>
      <c r="D24" s="3"/>
      <c r="E24" s="3"/>
      <c r="F24" s="3"/>
      <c r="G24" s="3"/>
      <c r="H24" s="3"/>
      <c r="I24" s="3"/>
    </row>
    <row r="37" spans="6:8" x14ac:dyDescent="0.45">
      <c r="F37" s="4" t="s">
        <v>4</v>
      </c>
      <c r="G37" s="5"/>
      <c r="H37" s="5"/>
    </row>
    <row r="38" spans="6:8" x14ac:dyDescent="0.45">
      <c r="F38" s="5"/>
      <c r="G38" s="5"/>
      <c r="H38" s="5"/>
    </row>
    <row r="39" spans="6:8" x14ac:dyDescent="0.45">
      <c r="F39" s="5"/>
      <c r="G39" s="5"/>
      <c r="H39" s="5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verticalDpi="0"/>
  <headerFooter differentOddEven="1"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"/>
  <sheetViews>
    <sheetView rightToLeft="1" zoomScaleNormal="100" zoomScaleSheetLayoutView="106" workbookViewId="0">
      <selection activeCell="E14" sqref="E14"/>
    </sheetView>
  </sheetViews>
  <sheetFormatPr defaultColWidth="9" defaultRowHeight="18" x14ac:dyDescent="0.45"/>
  <cols>
    <col min="1" max="1" width="15.85546875" style="39" customWidth="1"/>
    <col min="2" max="2" width="29.7109375" style="39" customWidth="1"/>
    <col min="3" max="3" width="30.42578125" style="39" customWidth="1"/>
    <col min="4" max="4" width="9" style="45" customWidth="1"/>
    <col min="5" max="16384" width="9" style="45"/>
  </cols>
  <sheetData>
    <row r="1" spans="1:3" x14ac:dyDescent="0.45">
      <c r="A1" s="56" t="s">
        <v>1</v>
      </c>
      <c r="B1" s="56"/>
      <c r="C1" s="56"/>
    </row>
    <row r="2" spans="1:3" x14ac:dyDescent="0.45">
      <c r="A2" s="56" t="s">
        <v>77</v>
      </c>
      <c r="B2" s="56"/>
      <c r="C2" s="56"/>
    </row>
    <row r="3" spans="1:3" x14ac:dyDescent="0.45">
      <c r="A3" s="56" t="s">
        <v>78</v>
      </c>
      <c r="B3" s="56"/>
      <c r="C3" s="56"/>
    </row>
    <row r="4" spans="1:3" x14ac:dyDescent="0.45">
      <c r="A4" s="66" t="s">
        <v>196</v>
      </c>
      <c r="B4" s="66"/>
      <c r="C4" s="66"/>
    </row>
    <row r="5" spans="1:3" x14ac:dyDescent="0.45">
      <c r="A5" s="67"/>
      <c r="B5" s="84" t="s">
        <v>96</v>
      </c>
      <c r="C5" s="84" t="s">
        <v>97</v>
      </c>
    </row>
    <row r="6" spans="1:3" ht="16.5" customHeight="1" x14ac:dyDescent="0.45">
      <c r="A6" s="69" t="s">
        <v>92</v>
      </c>
      <c r="B6" s="70" t="s">
        <v>70</v>
      </c>
      <c r="C6" s="70" t="s">
        <v>70</v>
      </c>
    </row>
    <row r="7" spans="1:3" x14ac:dyDescent="0.45">
      <c r="A7" s="85"/>
      <c r="B7" s="68"/>
      <c r="C7" s="68"/>
    </row>
    <row r="8" spans="1:3" ht="23.1" customHeight="1" x14ac:dyDescent="0.45">
      <c r="A8" s="23" t="s">
        <v>192</v>
      </c>
      <c r="B8" s="24">
        <v>1569266</v>
      </c>
      <c r="C8" s="24">
        <v>150981051</v>
      </c>
    </row>
    <row r="9" spans="1:3" ht="23.1" customHeight="1" x14ac:dyDescent="0.45">
      <c r="A9" s="23" t="s">
        <v>47</v>
      </c>
      <c r="B9" s="24">
        <v>1569266</v>
      </c>
      <c r="C9" s="24">
        <v>150981051</v>
      </c>
    </row>
    <row r="10" spans="1:3" ht="23.1" customHeight="1" x14ac:dyDescent="0.45">
      <c r="A10" s="23" t="s">
        <v>48</v>
      </c>
      <c r="B10" s="25"/>
      <c r="C10" s="25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rightToLeft="1" zoomScale="106" zoomScaleNormal="106" workbookViewId="0">
      <selection activeCell="M9" sqref="M9"/>
    </sheetView>
  </sheetViews>
  <sheetFormatPr defaultColWidth="9" defaultRowHeight="15.75" x14ac:dyDescent="0.45"/>
  <cols>
    <col min="1" max="1" width="26.7109375" style="26" customWidth="1"/>
    <col min="2" max="2" width="16.5703125" style="26" customWidth="1"/>
    <col min="3" max="3" width="23.5703125" style="26" customWidth="1"/>
    <col min="4" max="4" width="20.140625" style="26" bestFit="1" customWidth="1"/>
    <col min="5" max="5" width="14.42578125" style="26" customWidth="1"/>
    <col min="6" max="6" width="13" style="26" customWidth="1"/>
    <col min="7" max="7" width="16" style="26" customWidth="1"/>
    <col min="8" max="8" width="14.85546875" style="26" customWidth="1"/>
    <col min="9" max="9" width="13.85546875" style="26" customWidth="1"/>
    <col min="10" max="10" width="16" style="26" customWidth="1"/>
    <col min="11" max="13" width="13" style="26" customWidth="1"/>
    <col min="14" max="14" width="9" style="26" customWidth="1"/>
    <col min="15" max="16384" width="9" style="26"/>
  </cols>
  <sheetData>
    <row r="1" spans="1:13" ht="19.5" x14ac:dyDescent="0.4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</row>
    <row r="2" spans="1:13" ht="19.5" x14ac:dyDescent="0.45">
      <c r="A2" s="28" t="s">
        <v>77</v>
      </c>
      <c r="B2" s="28"/>
      <c r="C2" s="28"/>
      <c r="D2" s="28"/>
      <c r="E2" s="28"/>
      <c r="F2" s="28"/>
      <c r="G2" s="28"/>
      <c r="H2" s="28"/>
      <c r="I2" s="28"/>
      <c r="J2" s="28"/>
    </row>
    <row r="3" spans="1:13" ht="19.5" x14ac:dyDescent="0.45">
      <c r="A3" s="28" t="s">
        <v>7</v>
      </c>
      <c r="B3" s="28"/>
      <c r="C3" s="28"/>
      <c r="D3" s="28"/>
      <c r="E3" s="28"/>
      <c r="F3" s="28"/>
      <c r="G3" s="28"/>
      <c r="H3" s="28"/>
      <c r="I3" s="28"/>
      <c r="J3" s="28"/>
    </row>
    <row r="4" spans="1:13" ht="19.5" x14ac:dyDescent="0.45">
      <c r="A4" s="30" t="s">
        <v>200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16.5" customHeight="1" x14ac:dyDescent="0.45">
      <c r="A5" s="39"/>
      <c r="B5" s="17" t="s">
        <v>95</v>
      </c>
      <c r="C5" s="17"/>
      <c r="D5" s="17"/>
      <c r="E5" s="52" t="s">
        <v>96</v>
      </c>
      <c r="F5" s="52"/>
      <c r="G5" s="52"/>
      <c r="H5" s="52" t="s">
        <v>97</v>
      </c>
      <c r="I5" s="52"/>
      <c r="J5" s="52"/>
      <c r="K5" s="53"/>
      <c r="L5" s="53"/>
      <c r="M5" s="53"/>
    </row>
    <row r="6" spans="1:13" s="31" customFormat="1" ht="47.25" customHeight="1" x14ac:dyDescent="0.45">
      <c r="A6" s="22" t="s">
        <v>49</v>
      </c>
      <c r="B6" s="22" t="s">
        <v>98</v>
      </c>
      <c r="C6" s="22" t="s">
        <v>99</v>
      </c>
      <c r="D6" s="22" t="s">
        <v>100</v>
      </c>
      <c r="E6" s="22" t="s">
        <v>101</v>
      </c>
      <c r="F6" s="22" t="s">
        <v>102</v>
      </c>
      <c r="G6" s="22" t="s">
        <v>103</v>
      </c>
      <c r="H6" s="22" t="s">
        <v>101</v>
      </c>
      <c r="I6" s="22" t="s">
        <v>102</v>
      </c>
      <c r="J6" s="22" t="s">
        <v>103</v>
      </c>
    </row>
    <row r="7" spans="1:13" ht="23.1" customHeight="1" x14ac:dyDescent="0.45">
      <c r="A7" s="23" t="s">
        <v>104</v>
      </c>
      <c r="B7" s="32" t="s">
        <v>105</v>
      </c>
      <c r="C7" s="24">
        <v>431896</v>
      </c>
      <c r="D7" s="24">
        <v>1600</v>
      </c>
      <c r="E7" s="24">
        <v>0</v>
      </c>
      <c r="F7" s="24">
        <v>0</v>
      </c>
      <c r="G7" s="24">
        <v>0</v>
      </c>
      <c r="H7" s="24">
        <v>691033600</v>
      </c>
      <c r="I7" s="24">
        <v>0</v>
      </c>
      <c r="J7" s="24">
        <v>691033600</v>
      </c>
    </row>
    <row r="8" spans="1:13" ht="23.1" customHeight="1" x14ac:dyDescent="0.45">
      <c r="A8" s="23" t="s">
        <v>106</v>
      </c>
      <c r="B8" s="32" t="s">
        <v>107</v>
      </c>
      <c r="C8" s="24">
        <v>290000</v>
      </c>
      <c r="D8" s="24">
        <v>85</v>
      </c>
      <c r="E8" s="24">
        <v>0</v>
      </c>
      <c r="F8" s="24">
        <v>0</v>
      </c>
      <c r="G8" s="24">
        <v>0</v>
      </c>
      <c r="H8" s="24">
        <v>24650000</v>
      </c>
      <c r="I8" s="24">
        <v>0</v>
      </c>
      <c r="J8" s="24">
        <v>24650000</v>
      </c>
    </row>
    <row r="9" spans="1:13" ht="23.1" customHeight="1" x14ac:dyDescent="0.45">
      <c r="A9" s="23" t="s">
        <v>108</v>
      </c>
      <c r="B9" s="32" t="s">
        <v>109</v>
      </c>
      <c r="C9" s="24">
        <v>1291118</v>
      </c>
      <c r="D9" s="24">
        <v>390</v>
      </c>
      <c r="E9" s="24">
        <v>0</v>
      </c>
      <c r="F9" s="24">
        <v>0</v>
      </c>
      <c r="G9" s="24">
        <v>0</v>
      </c>
      <c r="H9" s="24">
        <v>503536020</v>
      </c>
      <c r="I9" s="24">
        <v>0</v>
      </c>
      <c r="J9" s="24">
        <v>503536020</v>
      </c>
    </row>
    <row r="10" spans="1:13" ht="23.1" customHeight="1" x14ac:dyDescent="0.45">
      <c r="A10" s="23" t="s">
        <v>110</v>
      </c>
      <c r="B10" s="32" t="s">
        <v>111</v>
      </c>
      <c r="C10" s="24">
        <v>1000000</v>
      </c>
      <c r="D10" s="24">
        <v>1900</v>
      </c>
      <c r="E10" s="24">
        <v>0</v>
      </c>
      <c r="F10" s="24">
        <v>0</v>
      </c>
      <c r="G10" s="24">
        <v>0</v>
      </c>
      <c r="H10" s="24">
        <v>1900000000</v>
      </c>
      <c r="I10" s="24">
        <v>0</v>
      </c>
      <c r="J10" s="24">
        <v>1900000000</v>
      </c>
    </row>
    <row r="11" spans="1:13" ht="23.1" customHeight="1" x14ac:dyDescent="0.45">
      <c r="A11" s="23" t="s">
        <v>30</v>
      </c>
      <c r="B11" s="32" t="s">
        <v>112</v>
      </c>
      <c r="C11" s="24">
        <v>2000000</v>
      </c>
      <c r="D11" s="24">
        <v>310</v>
      </c>
      <c r="E11" s="24">
        <v>0</v>
      </c>
      <c r="F11" s="24">
        <v>0</v>
      </c>
      <c r="G11" s="24">
        <v>0</v>
      </c>
      <c r="H11" s="24">
        <v>620000000</v>
      </c>
      <c r="I11" s="24">
        <v>0</v>
      </c>
      <c r="J11" s="24">
        <v>620000000</v>
      </c>
    </row>
    <row r="12" spans="1:13" ht="23.1" customHeight="1" x14ac:dyDescent="0.45">
      <c r="A12" s="23" t="s">
        <v>113</v>
      </c>
      <c r="B12" s="32" t="s">
        <v>114</v>
      </c>
      <c r="C12" s="24">
        <v>416289</v>
      </c>
      <c r="D12" s="24">
        <v>300</v>
      </c>
      <c r="E12" s="24">
        <v>0</v>
      </c>
      <c r="F12" s="24">
        <v>0</v>
      </c>
      <c r="G12" s="24">
        <v>0</v>
      </c>
      <c r="H12" s="24">
        <v>124886700</v>
      </c>
      <c r="I12" s="24">
        <v>0</v>
      </c>
      <c r="J12" s="24">
        <v>124886700</v>
      </c>
    </row>
    <row r="13" spans="1:13" ht="23.1" customHeight="1" x14ac:dyDescent="0.45">
      <c r="A13" s="23" t="s">
        <v>36</v>
      </c>
      <c r="B13" s="32" t="s">
        <v>115</v>
      </c>
      <c r="C13" s="24">
        <v>7580000</v>
      </c>
      <c r="D13" s="24">
        <v>170</v>
      </c>
      <c r="E13" s="24">
        <v>0</v>
      </c>
      <c r="F13" s="24">
        <v>0</v>
      </c>
      <c r="G13" s="24">
        <v>0</v>
      </c>
      <c r="H13" s="24">
        <v>1288600000</v>
      </c>
      <c r="I13" s="24">
        <v>0</v>
      </c>
      <c r="J13" s="24">
        <v>1288600000</v>
      </c>
    </row>
    <row r="14" spans="1:13" ht="23.1" customHeight="1" x14ac:dyDescent="0.45">
      <c r="A14" s="23" t="s">
        <v>116</v>
      </c>
      <c r="B14" s="32" t="s">
        <v>117</v>
      </c>
      <c r="C14" s="24">
        <v>226835</v>
      </c>
      <c r="D14" s="24">
        <v>100</v>
      </c>
      <c r="E14" s="24">
        <v>0</v>
      </c>
      <c r="F14" s="24">
        <v>0</v>
      </c>
      <c r="G14" s="24">
        <v>0</v>
      </c>
      <c r="H14" s="24">
        <v>22683500</v>
      </c>
      <c r="I14" s="24">
        <v>0</v>
      </c>
      <c r="J14" s="24">
        <v>22683500</v>
      </c>
    </row>
    <row r="15" spans="1:13" ht="23.1" customHeight="1" x14ac:dyDescent="0.45">
      <c r="A15" s="23" t="s">
        <v>24</v>
      </c>
      <c r="B15" s="32" t="s">
        <v>117</v>
      </c>
      <c r="C15" s="24">
        <v>6365000</v>
      </c>
      <c r="D15" s="24">
        <v>360</v>
      </c>
      <c r="E15" s="24">
        <v>0</v>
      </c>
      <c r="F15" s="24">
        <v>0</v>
      </c>
      <c r="G15" s="24">
        <v>0</v>
      </c>
      <c r="H15" s="24">
        <v>2291400000</v>
      </c>
      <c r="I15" s="24">
        <v>0</v>
      </c>
      <c r="J15" s="24">
        <v>2291400000</v>
      </c>
    </row>
    <row r="16" spans="1:13" ht="23.1" customHeight="1" x14ac:dyDescent="0.45">
      <c r="A16" s="23" t="s">
        <v>118</v>
      </c>
      <c r="B16" s="32" t="s">
        <v>117</v>
      </c>
      <c r="C16" s="24">
        <v>1841500</v>
      </c>
      <c r="D16" s="24">
        <v>7</v>
      </c>
      <c r="E16" s="24">
        <v>0</v>
      </c>
      <c r="F16" s="24">
        <v>0</v>
      </c>
      <c r="G16" s="24">
        <v>0</v>
      </c>
      <c r="H16" s="24">
        <v>12890500</v>
      </c>
      <c r="I16" s="24">
        <v>0</v>
      </c>
      <c r="J16" s="24">
        <v>12890500</v>
      </c>
    </row>
    <row r="17" spans="1:10" ht="23.1" customHeight="1" x14ac:dyDescent="0.45">
      <c r="A17" s="23" t="s">
        <v>119</v>
      </c>
      <c r="B17" s="32" t="s">
        <v>117</v>
      </c>
      <c r="C17" s="24">
        <v>780000</v>
      </c>
      <c r="D17" s="24">
        <v>35</v>
      </c>
      <c r="E17" s="24">
        <v>0</v>
      </c>
      <c r="F17" s="24">
        <v>0</v>
      </c>
      <c r="G17" s="24">
        <v>0</v>
      </c>
      <c r="H17" s="24">
        <v>27300000</v>
      </c>
      <c r="I17" s="24">
        <v>0</v>
      </c>
      <c r="J17" s="24">
        <v>27300000</v>
      </c>
    </row>
    <row r="18" spans="1:10" ht="23.1" customHeight="1" x14ac:dyDescent="0.45">
      <c r="A18" s="23" t="s">
        <v>42</v>
      </c>
      <c r="B18" s="32" t="s">
        <v>120</v>
      </c>
      <c r="C18" s="24">
        <v>646000</v>
      </c>
      <c r="D18" s="24">
        <v>165</v>
      </c>
      <c r="E18" s="24">
        <v>0</v>
      </c>
      <c r="F18" s="24">
        <v>0</v>
      </c>
      <c r="G18" s="24">
        <v>0</v>
      </c>
      <c r="H18" s="24">
        <v>106590000</v>
      </c>
      <c r="I18" s="24">
        <v>0</v>
      </c>
      <c r="J18" s="24">
        <v>106590000</v>
      </c>
    </row>
    <row r="19" spans="1:10" ht="23.1" customHeight="1" x14ac:dyDescent="0.45">
      <c r="A19" s="23" t="s">
        <v>29</v>
      </c>
      <c r="B19" s="32" t="s">
        <v>120</v>
      </c>
      <c r="C19" s="24">
        <v>8975000</v>
      </c>
      <c r="D19" s="24">
        <v>90</v>
      </c>
      <c r="E19" s="24">
        <v>0</v>
      </c>
      <c r="F19" s="24">
        <v>0</v>
      </c>
      <c r="G19" s="24">
        <v>0</v>
      </c>
      <c r="H19" s="24">
        <v>807750000</v>
      </c>
      <c r="I19" s="24">
        <v>0</v>
      </c>
      <c r="J19" s="24">
        <v>807750000</v>
      </c>
    </row>
    <row r="20" spans="1:10" ht="23.1" customHeight="1" x14ac:dyDescent="0.45">
      <c r="A20" s="23" t="s">
        <v>28</v>
      </c>
      <c r="B20" s="32" t="s">
        <v>121</v>
      </c>
      <c r="C20" s="24">
        <v>6950000</v>
      </c>
      <c r="D20" s="24">
        <v>280</v>
      </c>
      <c r="E20" s="24">
        <v>0</v>
      </c>
      <c r="F20" s="24">
        <v>0</v>
      </c>
      <c r="G20" s="24">
        <v>0</v>
      </c>
      <c r="H20" s="24">
        <v>1946000000</v>
      </c>
      <c r="I20" s="24">
        <v>0</v>
      </c>
      <c r="J20" s="24">
        <v>1946000000</v>
      </c>
    </row>
    <row r="21" spans="1:10" ht="23.1" customHeight="1" x14ac:dyDescent="0.45">
      <c r="A21" s="23" t="s">
        <v>46</v>
      </c>
      <c r="B21" s="32" t="s">
        <v>122</v>
      </c>
      <c r="C21" s="24">
        <v>471500</v>
      </c>
      <c r="D21" s="24">
        <v>2400</v>
      </c>
      <c r="E21" s="24">
        <v>0</v>
      </c>
      <c r="F21" s="24">
        <v>0</v>
      </c>
      <c r="G21" s="24">
        <v>0</v>
      </c>
      <c r="H21" s="24">
        <v>1131600000</v>
      </c>
      <c r="I21" s="24">
        <v>0</v>
      </c>
      <c r="J21" s="24">
        <v>1131600000</v>
      </c>
    </row>
    <row r="22" spans="1:10" ht="23.1" customHeight="1" x14ac:dyDescent="0.45">
      <c r="A22" s="23" t="s">
        <v>27</v>
      </c>
      <c r="B22" s="32" t="s">
        <v>123</v>
      </c>
      <c r="C22" s="24">
        <v>101880</v>
      </c>
      <c r="D22" s="24">
        <v>3800</v>
      </c>
      <c r="E22" s="24">
        <v>0</v>
      </c>
      <c r="F22" s="24">
        <v>0</v>
      </c>
      <c r="G22" s="24">
        <v>0</v>
      </c>
      <c r="H22" s="24">
        <v>387144000</v>
      </c>
      <c r="I22" s="24">
        <v>0</v>
      </c>
      <c r="J22" s="24">
        <v>387144000</v>
      </c>
    </row>
    <row r="23" spans="1:10" ht="23.1" customHeight="1" x14ac:dyDescent="0.45">
      <c r="A23" s="23" t="s">
        <v>26</v>
      </c>
      <c r="B23" s="32" t="s">
        <v>123</v>
      </c>
      <c r="C23" s="24">
        <v>21630</v>
      </c>
      <c r="D23" s="24">
        <v>38000</v>
      </c>
      <c r="E23" s="24">
        <v>0</v>
      </c>
      <c r="F23" s="24">
        <v>0</v>
      </c>
      <c r="G23" s="24">
        <v>0</v>
      </c>
      <c r="H23" s="24">
        <v>821940000</v>
      </c>
      <c r="I23" s="24">
        <v>0</v>
      </c>
      <c r="J23" s="24">
        <v>821940000</v>
      </c>
    </row>
    <row r="24" spans="1:10" ht="23.1" customHeight="1" x14ac:dyDescent="0.45">
      <c r="A24" s="23" t="s">
        <v>124</v>
      </c>
      <c r="B24" s="32" t="s">
        <v>125</v>
      </c>
      <c r="C24" s="24">
        <v>1000000</v>
      </c>
      <c r="D24" s="24">
        <v>150</v>
      </c>
      <c r="E24" s="24">
        <v>0</v>
      </c>
      <c r="F24" s="24">
        <v>0</v>
      </c>
      <c r="G24" s="24">
        <v>0</v>
      </c>
      <c r="H24" s="24">
        <v>150000000</v>
      </c>
      <c r="I24" s="24">
        <v>0</v>
      </c>
      <c r="J24" s="24">
        <v>150000000</v>
      </c>
    </row>
    <row r="25" spans="1:10" ht="23.1" customHeight="1" x14ac:dyDescent="0.45">
      <c r="A25" s="23" t="s">
        <v>33</v>
      </c>
      <c r="B25" s="32" t="s">
        <v>126</v>
      </c>
      <c r="C25" s="24">
        <v>2700000</v>
      </c>
      <c r="D25" s="24">
        <v>510</v>
      </c>
      <c r="E25" s="24">
        <v>0</v>
      </c>
      <c r="F25" s="24">
        <v>0</v>
      </c>
      <c r="G25" s="24">
        <v>0</v>
      </c>
      <c r="H25" s="24">
        <v>1377000000</v>
      </c>
      <c r="I25" s="24">
        <v>0</v>
      </c>
      <c r="J25" s="24">
        <v>1377000000</v>
      </c>
    </row>
    <row r="26" spans="1:10" ht="23.1" customHeight="1" x14ac:dyDescent="0.45">
      <c r="A26" s="23" t="s">
        <v>127</v>
      </c>
      <c r="B26" s="32" t="s">
        <v>126</v>
      </c>
      <c r="C26" s="24">
        <v>3770000</v>
      </c>
      <c r="D26" s="24">
        <v>190</v>
      </c>
      <c r="E26" s="24">
        <v>0</v>
      </c>
      <c r="F26" s="24">
        <v>0</v>
      </c>
      <c r="G26" s="24">
        <v>0</v>
      </c>
      <c r="H26" s="24">
        <v>716300000</v>
      </c>
      <c r="I26" s="24">
        <v>0</v>
      </c>
      <c r="J26" s="24">
        <v>716300000</v>
      </c>
    </row>
    <row r="27" spans="1:10" ht="23.1" customHeight="1" x14ac:dyDescent="0.45">
      <c r="A27" s="23" t="s">
        <v>38</v>
      </c>
      <c r="B27" s="32" t="s">
        <v>128</v>
      </c>
      <c r="C27" s="24">
        <v>634000</v>
      </c>
      <c r="D27" s="24">
        <v>2360</v>
      </c>
      <c r="E27" s="24">
        <v>0</v>
      </c>
      <c r="F27" s="24">
        <v>13205105</v>
      </c>
      <c r="G27" s="24">
        <v>13205105</v>
      </c>
      <c r="H27" s="24">
        <v>1496240000</v>
      </c>
      <c r="I27" s="24">
        <v>0</v>
      </c>
      <c r="J27" s="24">
        <v>1496240000</v>
      </c>
    </row>
    <row r="28" spans="1:10" ht="23.1" customHeight="1" x14ac:dyDescent="0.45">
      <c r="A28" s="23" t="s">
        <v>26</v>
      </c>
      <c r="B28" s="32" t="s">
        <v>129</v>
      </c>
      <c r="C28" s="24">
        <v>21630</v>
      </c>
      <c r="D28" s="24">
        <v>11000</v>
      </c>
      <c r="E28" s="24">
        <v>0</v>
      </c>
      <c r="F28" s="24">
        <v>0</v>
      </c>
      <c r="G28" s="24">
        <v>0</v>
      </c>
      <c r="H28" s="24">
        <v>237930000</v>
      </c>
      <c r="I28" s="24">
        <v>0</v>
      </c>
      <c r="J28" s="24">
        <v>237930000</v>
      </c>
    </row>
    <row r="29" spans="1:10" ht="23.1" customHeight="1" x14ac:dyDescent="0.45">
      <c r="A29" s="23" t="s">
        <v>32</v>
      </c>
      <c r="B29" s="32" t="s">
        <v>130</v>
      </c>
      <c r="C29" s="24">
        <v>42767914</v>
      </c>
      <c r="D29" s="24">
        <v>90</v>
      </c>
      <c r="E29" s="24">
        <v>0</v>
      </c>
      <c r="F29" s="24">
        <v>71151891</v>
      </c>
      <c r="G29" s="24">
        <v>71151891</v>
      </c>
      <c r="H29" s="24">
        <v>3849112260</v>
      </c>
      <c r="I29" s="24">
        <v>-100143681</v>
      </c>
      <c r="J29" s="24">
        <v>3748968579</v>
      </c>
    </row>
    <row r="30" spans="1:10" ht="23.1" customHeight="1" x14ac:dyDescent="0.45">
      <c r="A30" s="23" t="s">
        <v>37</v>
      </c>
      <c r="B30" s="32" t="s">
        <v>131</v>
      </c>
      <c r="C30" s="24">
        <v>190000</v>
      </c>
      <c r="D30" s="24">
        <v>144</v>
      </c>
      <c r="E30" s="24">
        <v>0</v>
      </c>
      <c r="F30" s="24">
        <v>492650</v>
      </c>
      <c r="G30" s="24">
        <v>492650</v>
      </c>
      <c r="H30" s="24">
        <v>27360000</v>
      </c>
      <c r="I30" s="24">
        <v>-1062699</v>
      </c>
      <c r="J30" s="24">
        <v>26297301</v>
      </c>
    </row>
    <row r="31" spans="1:10" ht="23.1" customHeight="1" x14ac:dyDescent="0.45">
      <c r="A31" s="23" t="s">
        <v>35</v>
      </c>
      <c r="B31" s="32" t="s">
        <v>132</v>
      </c>
      <c r="C31" s="24">
        <v>3730000</v>
      </c>
      <c r="D31" s="24">
        <v>4</v>
      </c>
      <c r="E31" s="24">
        <v>0</v>
      </c>
      <c r="F31" s="24">
        <v>268303</v>
      </c>
      <c r="G31" s="24">
        <v>268303</v>
      </c>
      <c r="H31" s="24">
        <v>14920000</v>
      </c>
      <c r="I31" s="24">
        <v>-588947</v>
      </c>
      <c r="J31" s="24">
        <v>14331053</v>
      </c>
    </row>
    <row r="32" spans="1:10" ht="23.1" customHeight="1" x14ac:dyDescent="0.45">
      <c r="A32" s="23" t="s">
        <v>45</v>
      </c>
      <c r="B32" s="32" t="s">
        <v>133</v>
      </c>
      <c r="C32" s="24">
        <v>150100</v>
      </c>
      <c r="D32" s="24">
        <v>9250</v>
      </c>
      <c r="E32" s="24">
        <v>0</v>
      </c>
      <c r="F32" s="24">
        <v>4738652</v>
      </c>
      <c r="G32" s="24">
        <v>4738652</v>
      </c>
      <c r="H32" s="24">
        <v>1388425000</v>
      </c>
      <c r="I32" s="24">
        <v>0</v>
      </c>
      <c r="J32" s="24">
        <v>1388425000</v>
      </c>
    </row>
    <row r="33" spans="1:10" ht="23.1" customHeight="1" x14ac:dyDescent="0.45">
      <c r="A33" s="23" t="s">
        <v>23</v>
      </c>
      <c r="B33" s="32" t="s">
        <v>134</v>
      </c>
      <c r="C33" s="24">
        <v>778334</v>
      </c>
      <c r="D33" s="24">
        <v>1500</v>
      </c>
      <c r="E33" s="24">
        <v>1167501000</v>
      </c>
      <c r="F33" s="24">
        <v>0</v>
      </c>
      <c r="G33" s="24">
        <v>1167501000</v>
      </c>
      <c r="H33" s="24">
        <v>1167501000</v>
      </c>
      <c r="I33" s="24">
        <v>0</v>
      </c>
      <c r="J33" s="24">
        <v>1167501000</v>
      </c>
    </row>
    <row r="34" spans="1:10" ht="23.1" customHeight="1" x14ac:dyDescent="0.45">
      <c r="A34" s="23" t="s">
        <v>47</v>
      </c>
      <c r="B34" s="32"/>
      <c r="C34" s="24"/>
      <c r="D34" s="24"/>
      <c r="E34" s="24">
        <v>1167501000</v>
      </c>
      <c r="F34" s="24">
        <v>89856601</v>
      </c>
      <c r="G34" s="24">
        <v>1257357601</v>
      </c>
      <c r="H34" s="24">
        <v>23132792580</v>
      </c>
      <c r="I34" s="24">
        <v>-101795327</v>
      </c>
      <c r="J34" s="24">
        <v>23030997253</v>
      </c>
    </row>
    <row r="35" spans="1:10" ht="23.1" customHeight="1" x14ac:dyDescent="0.45">
      <c r="A35" s="23" t="s">
        <v>48</v>
      </c>
      <c r="B35" s="54"/>
      <c r="C35" s="55"/>
      <c r="D35" s="55"/>
      <c r="E35" s="55"/>
      <c r="F35" s="55"/>
      <c r="G35" s="55"/>
      <c r="H35" s="55"/>
      <c r="I35" s="55"/>
      <c r="J35" s="55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rightToLeft="1" tabSelected="1" zoomScaleNormal="100" workbookViewId="0">
      <selection activeCell="E17" sqref="E17"/>
    </sheetView>
  </sheetViews>
  <sheetFormatPr defaultColWidth="9" defaultRowHeight="18" x14ac:dyDescent="0.45"/>
  <cols>
    <col min="1" max="1" width="31.140625" style="39" bestFit="1" customWidth="1"/>
    <col min="2" max="2" width="8.7109375" style="39" bestFit="1" customWidth="1"/>
    <col min="3" max="3" width="18.140625" style="39" bestFit="1" customWidth="1"/>
    <col min="4" max="4" width="15.85546875" style="39" bestFit="1" customWidth="1"/>
    <col min="5" max="5" width="26.140625" style="39" bestFit="1" customWidth="1"/>
    <col min="6" max="6" width="9.5703125" style="39" bestFit="1" customWidth="1"/>
    <col min="7" max="7" width="18.7109375" style="39" bestFit="1" customWidth="1"/>
    <col min="8" max="8" width="16.85546875" style="39" bestFit="1" customWidth="1"/>
    <col min="9" max="9" width="26.140625" style="39" bestFit="1" customWidth="1"/>
    <col min="10" max="10" width="9" style="45" customWidth="1"/>
    <col min="11" max="16384" width="9" style="45"/>
  </cols>
  <sheetData>
    <row r="1" spans="1:9" ht="19.5" x14ac:dyDescent="0.45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ht="19.5" x14ac:dyDescent="0.45">
      <c r="A2" s="28" t="s">
        <v>77</v>
      </c>
      <c r="B2" s="28"/>
      <c r="C2" s="28"/>
      <c r="D2" s="28"/>
      <c r="E2" s="28"/>
      <c r="F2" s="28"/>
      <c r="G2" s="28"/>
      <c r="H2" s="28"/>
      <c r="I2" s="28"/>
    </row>
    <row r="3" spans="1:9" ht="19.5" x14ac:dyDescent="0.45">
      <c r="A3" s="28" t="s">
        <v>78</v>
      </c>
      <c r="B3" s="28"/>
      <c r="C3" s="28"/>
      <c r="D3" s="28"/>
      <c r="E3" s="28"/>
      <c r="F3" s="28"/>
      <c r="G3" s="28"/>
      <c r="H3" s="28"/>
      <c r="I3" s="28"/>
    </row>
    <row r="4" spans="1:9" ht="19.5" x14ac:dyDescent="0.45">
      <c r="A4" s="30" t="s">
        <v>201</v>
      </c>
      <c r="B4" s="30"/>
      <c r="C4" s="30"/>
      <c r="D4" s="30"/>
      <c r="E4" s="30"/>
      <c r="F4" s="30"/>
      <c r="G4" s="30"/>
      <c r="H4" s="30"/>
      <c r="I4" s="30"/>
    </row>
    <row r="5" spans="1:9" ht="16.5" customHeight="1" x14ac:dyDescent="0.45">
      <c r="B5" s="52" t="s">
        <v>96</v>
      </c>
      <c r="C5" s="52"/>
      <c r="D5" s="52"/>
      <c r="E5" s="52"/>
      <c r="F5" s="52" t="s">
        <v>97</v>
      </c>
      <c r="G5" s="52"/>
      <c r="H5" s="52"/>
      <c r="I5" s="52"/>
    </row>
    <row r="6" spans="1:9" x14ac:dyDescent="0.45">
      <c r="A6" s="57" t="s">
        <v>80</v>
      </c>
      <c r="B6" s="46" t="s">
        <v>14</v>
      </c>
      <c r="C6" s="46" t="s">
        <v>138</v>
      </c>
      <c r="D6" s="46" t="s">
        <v>139</v>
      </c>
      <c r="E6" s="60" t="s">
        <v>140</v>
      </c>
      <c r="F6" s="46" t="s">
        <v>14</v>
      </c>
      <c r="G6" s="46" t="s">
        <v>16</v>
      </c>
      <c r="H6" s="46" t="s">
        <v>139</v>
      </c>
      <c r="I6" s="60" t="s">
        <v>140</v>
      </c>
    </row>
    <row r="7" spans="1:9" ht="23.1" customHeight="1" x14ac:dyDescent="0.45">
      <c r="A7" s="23" t="s">
        <v>32</v>
      </c>
      <c r="B7" s="24">
        <v>4935000</v>
      </c>
      <c r="C7" s="24">
        <v>1986031903</v>
      </c>
      <c r="D7" s="24">
        <v>-2237244077</v>
      </c>
      <c r="E7" s="24">
        <v>-251212174</v>
      </c>
      <c r="F7" s="24">
        <v>13975000</v>
      </c>
      <c r="G7" s="24">
        <v>5978097055</v>
      </c>
      <c r="H7" s="24">
        <v>-6386940888</v>
      </c>
      <c r="I7" s="24">
        <v>-408843833</v>
      </c>
    </row>
    <row r="8" spans="1:9" ht="23.1" customHeight="1" x14ac:dyDescent="0.45">
      <c r="A8" s="23" t="s">
        <v>141</v>
      </c>
      <c r="B8" s="24">
        <v>0</v>
      </c>
      <c r="C8" s="24">
        <v>0</v>
      </c>
      <c r="D8" s="24">
        <v>0</v>
      </c>
      <c r="E8" s="24">
        <v>0</v>
      </c>
      <c r="F8" s="24">
        <v>36450</v>
      </c>
      <c r="G8" s="24">
        <v>2019893638</v>
      </c>
      <c r="H8" s="24">
        <v>-2004568592</v>
      </c>
      <c r="I8" s="24">
        <v>15325046</v>
      </c>
    </row>
    <row r="9" spans="1:9" ht="23.1" customHeight="1" x14ac:dyDescent="0.45">
      <c r="A9" s="23" t="s">
        <v>142</v>
      </c>
      <c r="B9" s="24">
        <v>0</v>
      </c>
      <c r="C9" s="24">
        <v>0</v>
      </c>
      <c r="D9" s="24">
        <v>0</v>
      </c>
      <c r="E9" s="24">
        <v>0</v>
      </c>
      <c r="F9" s="24">
        <v>705350</v>
      </c>
      <c r="G9" s="24">
        <v>4790755746</v>
      </c>
      <c r="H9" s="24">
        <v>-4642772721</v>
      </c>
      <c r="I9" s="24">
        <v>147983025</v>
      </c>
    </row>
    <row r="10" spans="1:9" ht="23.1" customHeight="1" x14ac:dyDescent="0.45">
      <c r="A10" s="23" t="s">
        <v>143</v>
      </c>
      <c r="B10" s="24">
        <v>0</v>
      </c>
      <c r="C10" s="24">
        <v>0</v>
      </c>
      <c r="D10" s="24">
        <v>0</v>
      </c>
      <c r="E10" s="24">
        <v>0</v>
      </c>
      <c r="F10" s="24">
        <v>4550000</v>
      </c>
      <c r="G10" s="24">
        <v>2167665699</v>
      </c>
      <c r="H10" s="24">
        <v>-2004405747</v>
      </c>
      <c r="I10" s="24">
        <v>163259952</v>
      </c>
    </row>
    <row r="11" spans="1:9" ht="23.1" customHeight="1" x14ac:dyDescent="0.45">
      <c r="A11" s="23" t="s">
        <v>144</v>
      </c>
      <c r="B11" s="24">
        <v>0</v>
      </c>
      <c r="C11" s="24">
        <v>0</v>
      </c>
      <c r="D11" s="24">
        <v>0</v>
      </c>
      <c r="E11" s="24">
        <v>0</v>
      </c>
      <c r="F11" s="24">
        <v>371000</v>
      </c>
      <c r="G11" s="24">
        <v>1577792794</v>
      </c>
      <c r="H11" s="24">
        <v>-1498308843</v>
      </c>
      <c r="I11" s="24">
        <v>79483951</v>
      </c>
    </row>
    <row r="12" spans="1:9" ht="23.1" customHeight="1" x14ac:dyDescent="0.45">
      <c r="A12" s="23" t="s">
        <v>110</v>
      </c>
      <c r="B12" s="24">
        <v>0</v>
      </c>
      <c r="C12" s="24">
        <v>0</v>
      </c>
      <c r="D12" s="24">
        <v>0</v>
      </c>
      <c r="E12" s="24">
        <v>0</v>
      </c>
      <c r="F12" s="24">
        <v>1000000</v>
      </c>
      <c r="G12" s="24">
        <v>16442470824</v>
      </c>
      <c r="H12" s="24">
        <v>-16814395312</v>
      </c>
      <c r="I12" s="24">
        <v>-371924488</v>
      </c>
    </row>
    <row r="13" spans="1:9" ht="23.1" customHeight="1" x14ac:dyDescent="0.45">
      <c r="A13" s="23" t="s">
        <v>33</v>
      </c>
      <c r="B13" s="24">
        <v>291500</v>
      </c>
      <c r="C13" s="24">
        <v>2979166672</v>
      </c>
      <c r="D13" s="24">
        <v>-2457291418</v>
      </c>
      <c r="E13" s="24">
        <v>521875254</v>
      </c>
      <c r="F13" s="24">
        <v>1357500</v>
      </c>
      <c r="G13" s="24">
        <v>14049766195</v>
      </c>
      <c r="H13" s="24">
        <v>-11404573844</v>
      </c>
      <c r="I13" s="24">
        <v>2645192351</v>
      </c>
    </row>
    <row r="14" spans="1:9" ht="23.1" customHeight="1" x14ac:dyDescent="0.45">
      <c r="A14" s="23" t="s">
        <v>31</v>
      </c>
      <c r="B14" s="24">
        <v>0</v>
      </c>
      <c r="C14" s="24">
        <v>0</v>
      </c>
      <c r="D14" s="24">
        <v>0</v>
      </c>
      <c r="E14" s="24">
        <v>0</v>
      </c>
      <c r="F14" s="24">
        <v>436200</v>
      </c>
      <c r="G14" s="24">
        <v>5967779841</v>
      </c>
      <c r="H14" s="24">
        <v>-4004024203</v>
      </c>
      <c r="I14" s="24">
        <v>1963755638</v>
      </c>
    </row>
    <row r="15" spans="1:9" ht="23.1" customHeight="1" x14ac:dyDescent="0.45">
      <c r="A15" s="23" t="s">
        <v>45</v>
      </c>
      <c r="B15" s="24">
        <v>0</v>
      </c>
      <c r="C15" s="24">
        <v>0</v>
      </c>
      <c r="D15" s="24">
        <v>0</v>
      </c>
      <c r="E15" s="24">
        <v>0</v>
      </c>
      <c r="F15" s="24">
        <v>34850</v>
      </c>
      <c r="G15" s="24">
        <v>3260155239</v>
      </c>
      <c r="H15" s="24">
        <v>-2203900434</v>
      </c>
      <c r="I15" s="24">
        <v>1056254805</v>
      </c>
    </row>
    <row r="16" spans="1:9" ht="23.1" customHeight="1" x14ac:dyDescent="0.45">
      <c r="A16" s="23" t="s">
        <v>108</v>
      </c>
      <c r="B16" s="24">
        <v>0</v>
      </c>
      <c r="C16" s="24">
        <v>0</v>
      </c>
      <c r="D16" s="24">
        <v>0</v>
      </c>
      <c r="E16" s="24">
        <v>0</v>
      </c>
      <c r="F16" s="24">
        <v>1291118</v>
      </c>
      <c r="G16" s="24">
        <v>5412462458</v>
      </c>
      <c r="H16" s="24">
        <v>-5129739578</v>
      </c>
      <c r="I16" s="24">
        <v>282722880</v>
      </c>
    </row>
    <row r="17" spans="1:9" ht="23.1" customHeight="1" x14ac:dyDescent="0.45">
      <c r="A17" s="23" t="s">
        <v>145</v>
      </c>
      <c r="B17" s="24">
        <v>0</v>
      </c>
      <c r="C17" s="24">
        <v>0</v>
      </c>
      <c r="D17" s="24">
        <v>0</v>
      </c>
      <c r="E17" s="24">
        <v>0</v>
      </c>
      <c r="F17" s="24">
        <v>760000</v>
      </c>
      <c r="G17" s="24">
        <v>10934764430</v>
      </c>
      <c r="H17" s="24">
        <v>-9013684826</v>
      </c>
      <c r="I17" s="24">
        <v>1921079604</v>
      </c>
    </row>
    <row r="18" spans="1:9" ht="23.1" customHeight="1" x14ac:dyDescent="0.45">
      <c r="A18" s="23" t="s">
        <v>146</v>
      </c>
      <c r="B18" s="24">
        <v>0</v>
      </c>
      <c r="C18" s="24">
        <v>0</v>
      </c>
      <c r="D18" s="24">
        <v>0</v>
      </c>
      <c r="E18" s="24">
        <v>0</v>
      </c>
      <c r="F18" s="24">
        <v>445000</v>
      </c>
      <c r="G18" s="24">
        <v>3563390427</v>
      </c>
      <c r="H18" s="24">
        <v>-3006838935</v>
      </c>
      <c r="I18" s="24">
        <v>556551492</v>
      </c>
    </row>
    <row r="19" spans="1:9" ht="23.1" customHeight="1" x14ac:dyDescent="0.45">
      <c r="A19" s="23" t="s">
        <v>147</v>
      </c>
      <c r="B19" s="24">
        <v>0</v>
      </c>
      <c r="C19" s="24">
        <v>0</v>
      </c>
      <c r="D19" s="24">
        <v>0</v>
      </c>
      <c r="E19" s="24">
        <v>0</v>
      </c>
      <c r="F19" s="24">
        <v>955000</v>
      </c>
      <c r="G19" s="24">
        <v>3618704522</v>
      </c>
      <c r="H19" s="24">
        <v>-3023469468</v>
      </c>
      <c r="I19" s="24">
        <v>595235054</v>
      </c>
    </row>
    <row r="20" spans="1:9" ht="23.1" customHeight="1" x14ac:dyDescent="0.45">
      <c r="A20" s="23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1171666</v>
      </c>
      <c r="G20" s="24">
        <v>16690969876</v>
      </c>
      <c r="H20" s="24">
        <v>-12538116010</v>
      </c>
      <c r="I20" s="24">
        <v>4152853866</v>
      </c>
    </row>
    <row r="21" spans="1:9" ht="23.1" customHeight="1" x14ac:dyDescent="0.45">
      <c r="A21" s="23" t="s">
        <v>42</v>
      </c>
      <c r="B21" s="24">
        <v>0</v>
      </c>
      <c r="C21" s="24">
        <v>0</v>
      </c>
      <c r="D21" s="24">
        <v>0</v>
      </c>
      <c r="E21" s="24">
        <v>0</v>
      </c>
      <c r="F21" s="24">
        <v>1035478</v>
      </c>
      <c r="G21" s="24">
        <v>9955480290</v>
      </c>
      <c r="H21" s="24">
        <v>-7530987901</v>
      </c>
      <c r="I21" s="24">
        <v>2424492389</v>
      </c>
    </row>
    <row r="22" spans="1:9" ht="23.1" customHeight="1" x14ac:dyDescent="0.45">
      <c r="A22" s="23" t="s">
        <v>27</v>
      </c>
      <c r="B22" s="24">
        <v>52880</v>
      </c>
      <c r="C22" s="24">
        <v>1788983534</v>
      </c>
      <c r="D22" s="24">
        <v>-1361088610</v>
      </c>
      <c r="E22" s="24">
        <v>427894924</v>
      </c>
      <c r="F22" s="24">
        <v>101880</v>
      </c>
      <c r="G22" s="24">
        <v>3775498719</v>
      </c>
      <c r="H22" s="24">
        <v>-2622309145</v>
      </c>
      <c r="I22" s="24">
        <v>1153189574</v>
      </c>
    </row>
    <row r="23" spans="1:9" ht="23.1" customHeight="1" x14ac:dyDescent="0.45">
      <c r="A23" s="23" t="s">
        <v>148</v>
      </c>
      <c r="B23" s="24">
        <v>0</v>
      </c>
      <c r="C23" s="24">
        <v>0</v>
      </c>
      <c r="D23" s="24">
        <v>0</v>
      </c>
      <c r="E23" s="24">
        <v>0</v>
      </c>
      <c r="F23" s="24">
        <v>88500</v>
      </c>
      <c r="G23" s="24">
        <v>2398228773</v>
      </c>
      <c r="H23" s="24">
        <v>-2023312162</v>
      </c>
      <c r="I23" s="24">
        <v>374916611</v>
      </c>
    </row>
    <row r="24" spans="1:9" ht="23.1" customHeight="1" x14ac:dyDescent="0.45">
      <c r="A24" s="23" t="s">
        <v>40</v>
      </c>
      <c r="B24" s="24">
        <v>0</v>
      </c>
      <c r="C24" s="24">
        <v>0</v>
      </c>
      <c r="D24" s="24">
        <v>0</v>
      </c>
      <c r="E24" s="24">
        <v>0</v>
      </c>
      <c r="F24" s="24">
        <v>1516000</v>
      </c>
      <c r="G24" s="24">
        <v>12289588699</v>
      </c>
      <c r="H24" s="24">
        <v>-10164523926</v>
      </c>
      <c r="I24" s="24">
        <v>2125064773</v>
      </c>
    </row>
    <row r="25" spans="1:9" ht="23.1" customHeight="1" x14ac:dyDescent="0.45">
      <c r="A25" s="23" t="s">
        <v>149</v>
      </c>
      <c r="B25" s="24">
        <v>0</v>
      </c>
      <c r="C25" s="24">
        <v>0</v>
      </c>
      <c r="D25" s="24">
        <v>0</v>
      </c>
      <c r="E25" s="24">
        <v>0</v>
      </c>
      <c r="F25" s="24">
        <v>5250000</v>
      </c>
      <c r="G25" s="24">
        <v>3294404027</v>
      </c>
      <c r="H25" s="24">
        <v>-3008007509</v>
      </c>
      <c r="I25" s="24">
        <v>286396518</v>
      </c>
    </row>
    <row r="26" spans="1:9" ht="23.1" customHeight="1" x14ac:dyDescent="0.45">
      <c r="A26" s="23" t="s">
        <v>116</v>
      </c>
      <c r="B26" s="24">
        <v>0</v>
      </c>
      <c r="C26" s="24">
        <v>0</v>
      </c>
      <c r="D26" s="24">
        <v>0</v>
      </c>
      <c r="E26" s="24">
        <v>0</v>
      </c>
      <c r="F26" s="24">
        <v>226835</v>
      </c>
      <c r="G26" s="24">
        <v>595732258</v>
      </c>
      <c r="H26" s="24">
        <v>-517437139</v>
      </c>
      <c r="I26" s="24">
        <v>78295119</v>
      </c>
    </row>
    <row r="27" spans="1:9" ht="23.1" customHeight="1" x14ac:dyDescent="0.45">
      <c r="A27" s="23" t="s">
        <v>30</v>
      </c>
      <c r="B27" s="24">
        <v>1000000</v>
      </c>
      <c r="C27" s="24">
        <v>1943789410</v>
      </c>
      <c r="D27" s="24">
        <v>-2425479590</v>
      </c>
      <c r="E27" s="24">
        <v>-481690180</v>
      </c>
      <c r="F27" s="24">
        <v>4900000</v>
      </c>
      <c r="G27" s="24">
        <v>12121312209</v>
      </c>
      <c r="H27" s="24">
        <v>-11936439942</v>
      </c>
      <c r="I27" s="24">
        <v>184872267</v>
      </c>
    </row>
    <row r="28" spans="1:9" ht="23.1" customHeight="1" x14ac:dyDescent="0.45">
      <c r="A28" s="23" t="s">
        <v>150</v>
      </c>
      <c r="B28" s="24">
        <v>0</v>
      </c>
      <c r="C28" s="24">
        <v>0</v>
      </c>
      <c r="D28" s="24">
        <v>0</v>
      </c>
      <c r="E28" s="24">
        <v>0</v>
      </c>
      <c r="F28" s="24">
        <v>450000</v>
      </c>
      <c r="G28" s="24">
        <v>2292925446</v>
      </c>
      <c r="H28" s="24">
        <v>-2218421726</v>
      </c>
      <c r="I28" s="24">
        <v>74503720</v>
      </c>
    </row>
    <row r="29" spans="1:9" ht="23.1" customHeight="1" x14ac:dyDescent="0.45">
      <c r="A29" s="23" t="s">
        <v>24</v>
      </c>
      <c r="B29" s="24">
        <v>0</v>
      </c>
      <c r="C29" s="24">
        <v>0</v>
      </c>
      <c r="D29" s="24">
        <v>0</v>
      </c>
      <c r="E29" s="24">
        <v>0</v>
      </c>
      <c r="F29" s="24">
        <v>3525000</v>
      </c>
      <c r="G29" s="24">
        <v>19996062509</v>
      </c>
      <c r="H29" s="24">
        <v>-14260498283</v>
      </c>
      <c r="I29" s="24">
        <v>5735564226</v>
      </c>
    </row>
    <row r="30" spans="1:9" ht="23.1" customHeight="1" x14ac:dyDescent="0.45">
      <c r="A30" s="23" t="s">
        <v>151</v>
      </c>
      <c r="B30" s="24">
        <v>0</v>
      </c>
      <c r="C30" s="24">
        <v>0</v>
      </c>
      <c r="D30" s="24">
        <v>0</v>
      </c>
      <c r="E30" s="24">
        <v>0</v>
      </c>
      <c r="F30" s="24">
        <v>2682350</v>
      </c>
      <c r="G30" s="24">
        <v>10234720259</v>
      </c>
      <c r="H30" s="24">
        <v>-8975475537</v>
      </c>
      <c r="I30" s="24">
        <v>1259244722</v>
      </c>
    </row>
    <row r="31" spans="1:9" ht="23.1" customHeight="1" x14ac:dyDescent="0.45">
      <c r="A31" s="23" t="s">
        <v>127</v>
      </c>
      <c r="B31" s="24">
        <v>0</v>
      </c>
      <c r="C31" s="24">
        <v>0</v>
      </c>
      <c r="D31" s="24">
        <v>0</v>
      </c>
      <c r="E31" s="24">
        <v>0</v>
      </c>
      <c r="F31" s="24">
        <v>3770000</v>
      </c>
      <c r="G31" s="24">
        <v>6284237255</v>
      </c>
      <c r="H31" s="24">
        <v>-5971804185</v>
      </c>
      <c r="I31" s="24">
        <v>312433070</v>
      </c>
    </row>
    <row r="32" spans="1:9" ht="23.1" customHeight="1" x14ac:dyDescent="0.45">
      <c r="A32" s="23" t="s">
        <v>36</v>
      </c>
      <c r="B32" s="24">
        <v>0</v>
      </c>
      <c r="C32" s="24">
        <v>0</v>
      </c>
      <c r="D32" s="24">
        <v>0</v>
      </c>
      <c r="E32" s="24">
        <v>0</v>
      </c>
      <c r="F32" s="24">
        <v>3532000</v>
      </c>
      <c r="G32" s="24">
        <v>8967624093</v>
      </c>
      <c r="H32" s="24">
        <v>-8947496431</v>
      </c>
      <c r="I32" s="24">
        <v>20127662</v>
      </c>
    </row>
    <row r="33" spans="1:9" ht="23.1" customHeight="1" x14ac:dyDescent="0.45">
      <c r="A33" s="23" t="s">
        <v>124</v>
      </c>
      <c r="B33" s="24">
        <v>0</v>
      </c>
      <c r="C33" s="24">
        <v>0</v>
      </c>
      <c r="D33" s="24">
        <v>0</v>
      </c>
      <c r="E33" s="24">
        <v>0</v>
      </c>
      <c r="F33" s="24">
        <v>1640000</v>
      </c>
      <c r="G33" s="24">
        <v>2950019781</v>
      </c>
      <c r="H33" s="24">
        <v>-2636237330</v>
      </c>
      <c r="I33" s="24">
        <v>313782451</v>
      </c>
    </row>
    <row r="34" spans="1:9" ht="23.1" customHeight="1" x14ac:dyDescent="0.45">
      <c r="A34" s="23" t="s">
        <v>46</v>
      </c>
      <c r="B34" s="24">
        <v>0</v>
      </c>
      <c r="C34" s="24">
        <v>0</v>
      </c>
      <c r="D34" s="24">
        <v>0</v>
      </c>
      <c r="E34" s="24">
        <v>0</v>
      </c>
      <c r="F34" s="24">
        <v>680000</v>
      </c>
      <c r="G34" s="24">
        <v>9442729304</v>
      </c>
      <c r="H34" s="24">
        <v>-7739051522</v>
      </c>
      <c r="I34" s="24">
        <v>1703677782</v>
      </c>
    </row>
    <row r="35" spans="1:9" ht="23.1" customHeight="1" x14ac:dyDescent="0.45">
      <c r="A35" s="23" t="s">
        <v>152</v>
      </c>
      <c r="B35" s="24">
        <v>0</v>
      </c>
      <c r="C35" s="24">
        <v>0</v>
      </c>
      <c r="D35" s="24">
        <v>0</v>
      </c>
      <c r="E35" s="24">
        <v>0</v>
      </c>
      <c r="F35" s="24">
        <v>1590000</v>
      </c>
      <c r="G35" s="24">
        <v>3628241685</v>
      </c>
      <c r="H35" s="24">
        <v>-4537867168</v>
      </c>
      <c r="I35" s="24">
        <v>-909625483</v>
      </c>
    </row>
    <row r="36" spans="1:9" ht="23.1" customHeight="1" x14ac:dyDescent="0.45">
      <c r="A36" s="23" t="s">
        <v>104</v>
      </c>
      <c r="B36" s="24">
        <v>0</v>
      </c>
      <c r="C36" s="24">
        <v>0</v>
      </c>
      <c r="D36" s="24">
        <v>0</v>
      </c>
      <c r="E36" s="24">
        <v>0</v>
      </c>
      <c r="F36" s="24">
        <v>531896</v>
      </c>
      <c r="G36" s="24">
        <v>5211758284</v>
      </c>
      <c r="H36" s="24">
        <v>-6815591934</v>
      </c>
      <c r="I36" s="24">
        <v>-1603833650</v>
      </c>
    </row>
    <row r="37" spans="1:9" ht="23.1" customHeight="1" x14ac:dyDescent="0.45">
      <c r="A37" s="23" t="s">
        <v>153</v>
      </c>
      <c r="B37" s="24">
        <v>0</v>
      </c>
      <c r="C37" s="24">
        <v>0</v>
      </c>
      <c r="D37" s="24">
        <v>0</v>
      </c>
      <c r="E37" s="24">
        <v>0</v>
      </c>
      <c r="F37" s="24">
        <v>290000</v>
      </c>
      <c r="G37" s="24">
        <v>4550550240</v>
      </c>
      <c r="H37" s="24">
        <v>-5434328835</v>
      </c>
      <c r="I37" s="24">
        <v>-883778595</v>
      </c>
    </row>
    <row r="38" spans="1:9" ht="23.1" customHeight="1" x14ac:dyDescent="0.45">
      <c r="A38" s="23" t="s">
        <v>154</v>
      </c>
      <c r="B38" s="24">
        <v>0</v>
      </c>
      <c r="C38" s="24">
        <v>0</v>
      </c>
      <c r="D38" s="24">
        <v>0</v>
      </c>
      <c r="E38" s="24">
        <v>0</v>
      </c>
      <c r="F38" s="24">
        <v>40000</v>
      </c>
      <c r="G38" s="24">
        <v>1264729859</v>
      </c>
      <c r="H38" s="24">
        <v>-1365265786</v>
      </c>
      <c r="I38" s="24">
        <v>-100535927</v>
      </c>
    </row>
    <row r="39" spans="1:9" ht="23.1" customHeight="1" x14ac:dyDescent="0.45">
      <c r="A39" s="23" t="s">
        <v>155</v>
      </c>
      <c r="B39" s="24">
        <v>0</v>
      </c>
      <c r="C39" s="24">
        <v>0</v>
      </c>
      <c r="D39" s="24">
        <v>0</v>
      </c>
      <c r="E39" s="24">
        <v>0</v>
      </c>
      <c r="F39" s="24">
        <v>1850000</v>
      </c>
      <c r="G39" s="24">
        <v>4327387847</v>
      </c>
      <c r="H39" s="24">
        <v>-5348378442</v>
      </c>
      <c r="I39" s="24">
        <v>-1020990595</v>
      </c>
    </row>
    <row r="40" spans="1:9" ht="23.1" customHeight="1" x14ac:dyDescent="0.45">
      <c r="A40" s="23" t="s">
        <v>156</v>
      </c>
      <c r="B40" s="24">
        <v>0</v>
      </c>
      <c r="C40" s="24">
        <v>0</v>
      </c>
      <c r="D40" s="24">
        <v>0</v>
      </c>
      <c r="E40" s="24">
        <v>0</v>
      </c>
      <c r="F40" s="24">
        <v>1600000</v>
      </c>
      <c r="G40" s="24">
        <v>7789862370</v>
      </c>
      <c r="H40" s="24">
        <v>-11536465560</v>
      </c>
      <c r="I40" s="24">
        <v>-3746603190</v>
      </c>
    </row>
    <row r="41" spans="1:9" ht="23.1" customHeight="1" x14ac:dyDescent="0.45">
      <c r="A41" s="23" t="s">
        <v>118</v>
      </c>
      <c r="B41" s="24">
        <v>0</v>
      </c>
      <c r="C41" s="24">
        <v>0</v>
      </c>
      <c r="D41" s="24">
        <v>0</v>
      </c>
      <c r="E41" s="24">
        <v>0</v>
      </c>
      <c r="F41" s="24">
        <v>3200000</v>
      </c>
      <c r="G41" s="24">
        <v>3674414078</v>
      </c>
      <c r="H41" s="24">
        <v>-5011646288</v>
      </c>
      <c r="I41" s="24">
        <v>-1337232210</v>
      </c>
    </row>
    <row r="42" spans="1:9" ht="23.1" customHeight="1" x14ac:dyDescent="0.45">
      <c r="A42" s="23" t="s">
        <v>29</v>
      </c>
      <c r="B42" s="24">
        <v>0</v>
      </c>
      <c r="C42" s="24">
        <v>0</v>
      </c>
      <c r="D42" s="24">
        <v>0</v>
      </c>
      <c r="E42" s="24">
        <v>0</v>
      </c>
      <c r="F42" s="24">
        <v>13335000</v>
      </c>
      <c r="G42" s="24">
        <v>19081832030</v>
      </c>
      <c r="H42" s="24">
        <v>-20642779100</v>
      </c>
      <c r="I42" s="24">
        <v>-1560947070</v>
      </c>
    </row>
    <row r="43" spans="1:9" ht="23.1" customHeight="1" x14ac:dyDescent="0.45">
      <c r="A43" s="23" t="s">
        <v>43</v>
      </c>
      <c r="B43" s="24">
        <v>1054000</v>
      </c>
      <c r="C43" s="24">
        <v>1984378873</v>
      </c>
      <c r="D43" s="24">
        <v>-3460948353</v>
      </c>
      <c r="E43" s="24">
        <v>-1476569480</v>
      </c>
      <c r="F43" s="24">
        <v>1362000</v>
      </c>
      <c r="G43" s="24">
        <v>2977464527</v>
      </c>
      <c r="H43" s="24">
        <v>-4472307075</v>
      </c>
      <c r="I43" s="24">
        <v>-1494842548</v>
      </c>
    </row>
    <row r="44" spans="1:9" ht="23.1" customHeight="1" x14ac:dyDescent="0.45">
      <c r="A44" s="23" t="s">
        <v>28</v>
      </c>
      <c r="B44" s="24">
        <v>0</v>
      </c>
      <c r="C44" s="24">
        <v>0</v>
      </c>
      <c r="D44" s="24">
        <v>0</v>
      </c>
      <c r="E44" s="24">
        <v>0</v>
      </c>
      <c r="F44" s="24">
        <v>4181000</v>
      </c>
      <c r="G44" s="24">
        <v>13883364584</v>
      </c>
      <c r="H44" s="24">
        <v>-17408122499</v>
      </c>
      <c r="I44" s="24">
        <v>-3524757915</v>
      </c>
    </row>
    <row r="45" spans="1:9" ht="23.1" customHeight="1" x14ac:dyDescent="0.45">
      <c r="A45" s="23" t="s">
        <v>119</v>
      </c>
      <c r="B45" s="24">
        <v>0</v>
      </c>
      <c r="C45" s="24">
        <v>0</v>
      </c>
      <c r="D45" s="24">
        <v>0</v>
      </c>
      <c r="E45" s="24">
        <v>0</v>
      </c>
      <c r="F45" s="24">
        <v>780000</v>
      </c>
      <c r="G45" s="24">
        <v>2676143229</v>
      </c>
      <c r="H45" s="24">
        <v>-4949690236</v>
      </c>
      <c r="I45" s="24">
        <v>-2273547007</v>
      </c>
    </row>
    <row r="46" spans="1:9" ht="23.1" customHeight="1" x14ac:dyDescent="0.45">
      <c r="A46" s="23" t="s">
        <v>113</v>
      </c>
      <c r="B46" s="24">
        <v>0</v>
      </c>
      <c r="C46" s="24">
        <v>0</v>
      </c>
      <c r="D46" s="24">
        <v>0</v>
      </c>
      <c r="E46" s="24">
        <v>0</v>
      </c>
      <c r="F46" s="24">
        <v>416289</v>
      </c>
      <c r="G46" s="24">
        <v>2706331032</v>
      </c>
      <c r="H46" s="24">
        <v>-4210013843</v>
      </c>
      <c r="I46" s="24">
        <v>-1503682811</v>
      </c>
    </row>
    <row r="47" spans="1:9" ht="23.1" customHeight="1" x14ac:dyDescent="0.45">
      <c r="A47" s="23" t="s">
        <v>41</v>
      </c>
      <c r="B47" s="24">
        <v>326000</v>
      </c>
      <c r="C47" s="24">
        <v>2981264711</v>
      </c>
      <c r="D47" s="24">
        <v>-3851112118</v>
      </c>
      <c r="E47" s="24">
        <v>-869847407</v>
      </c>
      <c r="F47" s="24">
        <v>327358</v>
      </c>
      <c r="G47" s="24">
        <v>2994754235</v>
      </c>
      <c r="H47" s="24">
        <v>-3867154481</v>
      </c>
      <c r="I47" s="24">
        <v>-872400246</v>
      </c>
    </row>
    <row r="48" spans="1:9" ht="23.1" customHeight="1" x14ac:dyDescent="0.45">
      <c r="A48" s="23" t="s">
        <v>37</v>
      </c>
      <c r="B48" s="24">
        <v>0</v>
      </c>
      <c r="C48" s="24">
        <v>0</v>
      </c>
      <c r="D48" s="24">
        <v>0</v>
      </c>
      <c r="E48" s="24">
        <v>0</v>
      </c>
      <c r="F48" s="24">
        <v>202000</v>
      </c>
      <c r="G48" s="24">
        <v>3265274684</v>
      </c>
      <c r="H48" s="24">
        <v>-4499515280</v>
      </c>
      <c r="I48" s="24">
        <v>-1234240596</v>
      </c>
    </row>
    <row r="49" spans="1:9" ht="23.1" customHeight="1" x14ac:dyDescent="0.45">
      <c r="A49" s="23" t="s">
        <v>157</v>
      </c>
      <c r="B49" s="24">
        <v>0</v>
      </c>
      <c r="C49" s="24">
        <v>0</v>
      </c>
      <c r="D49" s="24">
        <v>0</v>
      </c>
      <c r="E49" s="24">
        <v>0</v>
      </c>
      <c r="F49" s="24">
        <v>8200000</v>
      </c>
      <c r="G49" s="24">
        <v>2571690364</v>
      </c>
      <c r="H49" s="24">
        <v>-4010598217</v>
      </c>
      <c r="I49" s="24">
        <v>-1438907853</v>
      </c>
    </row>
    <row r="50" spans="1:9" ht="23.1" customHeight="1" x14ac:dyDescent="0.45">
      <c r="A50" s="23" t="s">
        <v>158</v>
      </c>
      <c r="B50" s="24">
        <v>0</v>
      </c>
      <c r="C50" s="24">
        <v>0</v>
      </c>
      <c r="D50" s="24">
        <v>0</v>
      </c>
      <c r="E50" s="24">
        <v>0</v>
      </c>
      <c r="F50" s="24">
        <v>579960</v>
      </c>
      <c r="G50" s="24">
        <v>14263960282</v>
      </c>
      <c r="H50" s="24">
        <v>-12680064597</v>
      </c>
      <c r="I50" s="24">
        <v>1583895685</v>
      </c>
    </row>
    <row r="51" spans="1:9" ht="23.1" customHeight="1" x14ac:dyDescent="0.45">
      <c r="A51" s="23" t="s">
        <v>159</v>
      </c>
      <c r="B51" s="24">
        <v>0</v>
      </c>
      <c r="C51" s="24">
        <v>0</v>
      </c>
      <c r="D51" s="24">
        <v>0</v>
      </c>
      <c r="E51" s="24">
        <v>0</v>
      </c>
      <c r="F51" s="24">
        <v>465000</v>
      </c>
      <c r="G51" s="24">
        <v>12762940057</v>
      </c>
      <c r="H51" s="24">
        <v>-14007941217</v>
      </c>
      <c r="I51" s="24">
        <v>-1245001160</v>
      </c>
    </row>
    <row r="52" spans="1:9" ht="23.1" customHeight="1" x14ac:dyDescent="0.45">
      <c r="A52" s="23" t="s">
        <v>160</v>
      </c>
      <c r="B52" s="24">
        <v>0</v>
      </c>
      <c r="C52" s="24">
        <v>0</v>
      </c>
      <c r="D52" s="24">
        <v>0</v>
      </c>
      <c r="E52" s="24">
        <v>0</v>
      </c>
      <c r="F52" s="24">
        <v>5023696</v>
      </c>
      <c r="G52" s="24">
        <v>362933982480</v>
      </c>
      <c r="H52" s="24">
        <v>-356141312652</v>
      </c>
      <c r="I52" s="24">
        <v>6792669828</v>
      </c>
    </row>
    <row r="53" spans="1:9" ht="23.1" customHeight="1" x14ac:dyDescent="0.45">
      <c r="A53" s="23" t="s">
        <v>161</v>
      </c>
      <c r="B53" s="24">
        <v>0</v>
      </c>
      <c r="C53" s="24">
        <v>0</v>
      </c>
      <c r="D53" s="24">
        <v>0</v>
      </c>
      <c r="E53" s="24">
        <v>0</v>
      </c>
      <c r="F53" s="24">
        <v>698000</v>
      </c>
      <c r="G53" s="24">
        <v>5065835048</v>
      </c>
      <c r="H53" s="24">
        <v>-7006046545</v>
      </c>
      <c r="I53" s="24">
        <v>-1940211497</v>
      </c>
    </row>
    <row r="54" spans="1:9" ht="23.1" customHeight="1" x14ac:dyDescent="0.45">
      <c r="A54" s="23" t="s">
        <v>162</v>
      </c>
      <c r="B54" s="24">
        <v>0</v>
      </c>
      <c r="C54" s="24">
        <v>0</v>
      </c>
      <c r="D54" s="24">
        <v>0</v>
      </c>
      <c r="E54" s="24">
        <v>0</v>
      </c>
      <c r="F54" s="24">
        <v>45000</v>
      </c>
      <c r="G54" s="24">
        <v>32223358460</v>
      </c>
      <c r="H54" s="24">
        <v>-28455506619</v>
      </c>
      <c r="I54" s="24">
        <v>3767851841</v>
      </c>
    </row>
    <row r="55" spans="1:9" ht="23.1" customHeight="1" x14ac:dyDescent="0.45">
      <c r="A55" s="23" t="s">
        <v>163</v>
      </c>
      <c r="B55" s="24">
        <v>0</v>
      </c>
      <c r="C55" s="24">
        <v>0</v>
      </c>
      <c r="D55" s="24">
        <v>0</v>
      </c>
      <c r="E55" s="24">
        <v>0</v>
      </c>
      <c r="F55" s="24">
        <v>4810</v>
      </c>
      <c r="G55" s="24">
        <v>4492180181</v>
      </c>
      <c r="H55" s="24">
        <v>-3929520096</v>
      </c>
      <c r="I55" s="24">
        <v>562660085</v>
      </c>
    </row>
    <row r="56" spans="1:9" ht="23.1" customHeight="1" x14ac:dyDescent="0.45">
      <c r="A56" s="23" t="s">
        <v>164</v>
      </c>
      <c r="B56" s="24">
        <v>0</v>
      </c>
      <c r="C56" s="24">
        <v>0</v>
      </c>
      <c r="D56" s="24">
        <v>0</v>
      </c>
      <c r="E56" s="24">
        <v>0</v>
      </c>
      <c r="F56" s="24">
        <v>6940</v>
      </c>
      <c r="G56" s="24">
        <v>5930666032</v>
      </c>
      <c r="H56" s="24">
        <v>-5040047341</v>
      </c>
      <c r="I56" s="24">
        <v>890618691</v>
      </c>
    </row>
    <row r="57" spans="1:9" ht="23.1" customHeight="1" x14ac:dyDescent="0.45">
      <c r="A57" s="23" t="s">
        <v>165</v>
      </c>
      <c r="B57" s="24">
        <v>0</v>
      </c>
      <c r="C57" s="24">
        <v>0</v>
      </c>
      <c r="D57" s="24">
        <v>0</v>
      </c>
      <c r="E57" s="24">
        <v>0</v>
      </c>
      <c r="F57" s="24">
        <v>14854</v>
      </c>
      <c r="G57" s="24">
        <v>10345231794</v>
      </c>
      <c r="H57" s="24">
        <v>-9133157182</v>
      </c>
      <c r="I57" s="24">
        <v>1212074612</v>
      </c>
    </row>
    <row r="58" spans="1:9" ht="23.1" customHeight="1" x14ac:dyDescent="0.45">
      <c r="A58" s="23" t="s">
        <v>166</v>
      </c>
      <c r="B58" s="24">
        <v>0</v>
      </c>
      <c r="C58" s="24">
        <v>0</v>
      </c>
      <c r="D58" s="24">
        <v>0</v>
      </c>
      <c r="E58" s="24">
        <v>0</v>
      </c>
      <c r="F58" s="24">
        <v>4412</v>
      </c>
      <c r="G58" s="24">
        <v>4412000000</v>
      </c>
      <c r="H58" s="24">
        <v>-4297625602</v>
      </c>
      <c r="I58" s="24">
        <v>114374398</v>
      </c>
    </row>
    <row r="59" spans="1:9" ht="23.1" customHeight="1" x14ac:dyDescent="0.45">
      <c r="A59" s="23" t="s">
        <v>61</v>
      </c>
      <c r="B59" s="24">
        <v>11830</v>
      </c>
      <c r="C59" s="24">
        <v>9543628932</v>
      </c>
      <c r="D59" s="24">
        <v>-7832287843</v>
      </c>
      <c r="E59" s="24">
        <v>1711341089</v>
      </c>
      <c r="F59" s="24">
        <v>40000</v>
      </c>
      <c r="G59" s="24">
        <v>31109962274</v>
      </c>
      <c r="H59" s="24">
        <v>-26482799132</v>
      </c>
      <c r="I59" s="24">
        <v>4627163142</v>
      </c>
    </row>
    <row r="60" spans="1:9" ht="23.1" customHeight="1" x14ac:dyDescent="0.45">
      <c r="A60" s="23" t="s">
        <v>167</v>
      </c>
      <c r="B60" s="24">
        <v>0</v>
      </c>
      <c r="C60" s="24">
        <v>0</v>
      </c>
      <c r="D60" s="24">
        <v>0</v>
      </c>
      <c r="E60" s="24">
        <v>0</v>
      </c>
      <c r="F60" s="24">
        <v>20000</v>
      </c>
      <c r="G60" s="24">
        <v>14589555166</v>
      </c>
      <c r="H60" s="24">
        <v>-12915540516</v>
      </c>
      <c r="I60" s="24">
        <v>1674014650</v>
      </c>
    </row>
    <row r="61" spans="1:9" ht="23.1" customHeight="1" x14ac:dyDescent="0.45">
      <c r="A61" s="23" t="s">
        <v>47</v>
      </c>
      <c r="B61" s="24"/>
      <c r="C61" s="24">
        <v>23207244035</v>
      </c>
      <c r="D61" s="24">
        <v>-23625452009</v>
      </c>
      <c r="E61" s="24">
        <v>-418207974</v>
      </c>
      <c r="F61" s="24"/>
      <c r="G61" s="24">
        <v>779806703188</v>
      </c>
      <c r="H61" s="24">
        <v>-756427028382</v>
      </c>
      <c r="I61" s="24">
        <v>23379674806</v>
      </c>
    </row>
    <row r="62" spans="1:9" ht="23.1" customHeight="1" x14ac:dyDescent="0.45">
      <c r="A62" s="23" t="s">
        <v>48</v>
      </c>
      <c r="B62" s="24"/>
      <c r="C62" s="25"/>
      <c r="D62" s="25"/>
      <c r="E62" s="25"/>
      <c r="F62" s="24"/>
      <c r="G62" s="25"/>
      <c r="H62" s="25"/>
      <c r="I62" s="25"/>
    </row>
    <row r="64" spans="1:9" x14ac:dyDescent="0.45">
      <c r="A64" s="61" t="s">
        <v>168</v>
      </c>
      <c r="B64" s="62"/>
      <c r="C64" s="62"/>
      <c r="D64" s="62"/>
      <c r="E64" s="62"/>
      <c r="F64" s="62"/>
      <c r="G64" s="62"/>
      <c r="H64" s="62"/>
      <c r="I64" s="63"/>
    </row>
  </sheetData>
  <mergeCells count="8">
    <mergeCell ref="A1:I1"/>
    <mergeCell ref="A2:I2"/>
    <mergeCell ref="A3:I3"/>
    <mergeCell ref="A64:I64"/>
    <mergeCell ref="B5:E5"/>
    <mergeCell ref="F5:I5"/>
    <mergeCell ref="A4:E4"/>
    <mergeCell ref="F4:I4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7"/>
  <sheetViews>
    <sheetView rightToLeft="1" zoomScaleNormal="100" zoomScaleSheetLayoutView="106" workbookViewId="0">
      <selection activeCell="D13" sqref="D13"/>
    </sheetView>
  </sheetViews>
  <sheetFormatPr defaultColWidth="9" defaultRowHeight="18" x14ac:dyDescent="0.45"/>
  <cols>
    <col min="1" max="1" width="32.42578125" style="39" bestFit="1" customWidth="1"/>
    <col min="2" max="2" width="9" style="39" bestFit="1" customWidth="1"/>
    <col min="3" max="3" width="18.7109375" style="39" bestFit="1" customWidth="1"/>
    <col min="4" max="4" width="16.140625" style="39" bestFit="1" customWidth="1"/>
    <col min="5" max="5" width="30.7109375" style="39" bestFit="1" customWidth="1"/>
    <col min="6" max="6" width="9" style="39" bestFit="1" customWidth="1"/>
    <col min="7" max="7" width="18.7109375" style="39" bestFit="1" customWidth="1"/>
    <col min="8" max="8" width="16.28515625" style="39" bestFit="1" customWidth="1"/>
    <col min="9" max="9" width="30.7109375" style="39" bestFit="1" customWidth="1"/>
    <col min="10" max="10" width="9" style="45" customWidth="1"/>
    <col min="11" max="16384" width="9" style="45"/>
  </cols>
  <sheetData>
    <row r="1" spans="1:9" ht="19.5" x14ac:dyDescent="0.45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ht="19.5" x14ac:dyDescent="0.45">
      <c r="A2" s="28" t="s">
        <v>77</v>
      </c>
      <c r="B2" s="28"/>
      <c r="C2" s="28"/>
      <c r="D2" s="28"/>
      <c r="E2" s="28"/>
      <c r="F2" s="28"/>
      <c r="G2" s="28"/>
      <c r="H2" s="28"/>
      <c r="I2" s="28"/>
    </row>
    <row r="3" spans="1:9" ht="19.5" x14ac:dyDescent="0.45">
      <c r="A3" s="28" t="s">
        <v>78</v>
      </c>
      <c r="B3" s="28"/>
      <c r="C3" s="28"/>
      <c r="D3" s="28"/>
      <c r="E3" s="28"/>
      <c r="F3" s="28"/>
      <c r="G3" s="28"/>
      <c r="H3" s="28"/>
      <c r="I3" s="28"/>
    </row>
    <row r="4" spans="1:9" ht="19.5" x14ac:dyDescent="0.45">
      <c r="A4" s="30" t="s">
        <v>202</v>
      </c>
      <c r="B4" s="30"/>
      <c r="C4" s="30"/>
      <c r="D4" s="30"/>
    </row>
    <row r="5" spans="1:9" ht="16.5" customHeight="1" x14ac:dyDescent="0.45">
      <c r="B5" s="58" t="s">
        <v>96</v>
      </c>
      <c r="C5" s="58"/>
      <c r="D5" s="58"/>
      <c r="E5" s="58"/>
      <c r="F5" s="52" t="s">
        <v>97</v>
      </c>
      <c r="G5" s="52"/>
      <c r="H5" s="52"/>
      <c r="I5" s="52"/>
    </row>
    <row r="6" spans="1:9" ht="53.25" customHeight="1" x14ac:dyDescent="0.45">
      <c r="A6" s="57" t="s">
        <v>80</v>
      </c>
      <c r="B6" s="46" t="s">
        <v>14</v>
      </c>
      <c r="C6" s="46" t="s">
        <v>16</v>
      </c>
      <c r="D6" s="46" t="s">
        <v>139</v>
      </c>
      <c r="E6" s="60" t="s">
        <v>169</v>
      </c>
      <c r="F6" s="46" t="s">
        <v>14</v>
      </c>
      <c r="G6" s="46" t="s">
        <v>16</v>
      </c>
      <c r="H6" s="46" t="s">
        <v>139</v>
      </c>
      <c r="I6" s="60" t="s">
        <v>169</v>
      </c>
    </row>
    <row r="7" spans="1:9" ht="23.1" customHeight="1" x14ac:dyDescent="0.45">
      <c r="A7" s="23" t="s">
        <v>23</v>
      </c>
      <c r="B7" s="24">
        <v>778334</v>
      </c>
      <c r="C7" s="24">
        <v>10488071359</v>
      </c>
      <c r="D7" s="24">
        <v>-11584762177</v>
      </c>
      <c r="E7" s="24">
        <v>-1096690818</v>
      </c>
      <c r="F7" s="24">
        <v>778334</v>
      </c>
      <c r="G7" s="24">
        <v>10488071359</v>
      </c>
      <c r="H7" s="24">
        <v>-8329030617</v>
      </c>
      <c r="I7" s="24">
        <v>2159040742</v>
      </c>
    </row>
    <row r="8" spans="1:9" ht="23.1" customHeight="1" x14ac:dyDescent="0.45">
      <c r="A8" s="23" t="s">
        <v>24</v>
      </c>
      <c r="B8" s="24">
        <v>3657000</v>
      </c>
      <c r="C8" s="24">
        <v>22316698051</v>
      </c>
      <c r="D8" s="24">
        <v>-22969869703</v>
      </c>
      <c r="E8" s="24">
        <v>-653171652</v>
      </c>
      <c r="F8" s="24">
        <v>3657000</v>
      </c>
      <c r="G8" s="24">
        <v>22316698051</v>
      </c>
      <c r="H8" s="24">
        <v>-15440876191</v>
      </c>
      <c r="I8" s="24">
        <v>6875821860</v>
      </c>
    </row>
    <row r="9" spans="1:9" ht="23.1" customHeight="1" x14ac:dyDescent="0.45">
      <c r="A9" s="23" t="s">
        <v>25</v>
      </c>
      <c r="B9" s="24">
        <v>355500</v>
      </c>
      <c r="C9" s="24">
        <v>9527831119</v>
      </c>
      <c r="D9" s="24">
        <v>-9848835424</v>
      </c>
      <c r="E9" s="24">
        <v>-321004305</v>
      </c>
      <c r="F9" s="24">
        <v>355500</v>
      </c>
      <c r="G9" s="24">
        <v>9527831119</v>
      </c>
      <c r="H9" s="24">
        <v>-10007775655</v>
      </c>
      <c r="I9" s="24">
        <v>-479944536</v>
      </c>
    </row>
    <row r="10" spans="1:9" ht="23.1" customHeight="1" x14ac:dyDescent="0.45">
      <c r="A10" s="23" t="s">
        <v>26</v>
      </c>
      <c r="B10" s="24">
        <v>1222753</v>
      </c>
      <c r="C10" s="24">
        <v>15811738297</v>
      </c>
      <c r="D10" s="24">
        <v>-16385532427</v>
      </c>
      <c r="E10" s="24">
        <v>-573794130</v>
      </c>
      <c r="F10" s="24">
        <v>1222753</v>
      </c>
      <c r="G10" s="24">
        <v>15811738297</v>
      </c>
      <c r="H10" s="24">
        <v>-10999785641</v>
      </c>
      <c r="I10" s="24">
        <v>4811952656</v>
      </c>
    </row>
    <row r="11" spans="1:9" ht="23.1" customHeight="1" x14ac:dyDescent="0.45">
      <c r="A11" s="23" t="s">
        <v>27</v>
      </c>
      <c r="B11" s="24">
        <v>0</v>
      </c>
      <c r="C11" s="24">
        <v>0</v>
      </c>
      <c r="D11" s="24">
        <v>-585594308</v>
      </c>
      <c r="E11" s="24">
        <v>-585594308</v>
      </c>
      <c r="F11" s="24">
        <v>0</v>
      </c>
      <c r="G11" s="24">
        <v>0</v>
      </c>
      <c r="H11" s="24">
        <v>0</v>
      </c>
      <c r="I11" s="24">
        <v>0</v>
      </c>
    </row>
    <row r="12" spans="1:9" ht="23.1" customHeight="1" x14ac:dyDescent="0.45">
      <c r="A12" s="23" t="s">
        <v>28</v>
      </c>
      <c r="B12" s="24">
        <v>7042110</v>
      </c>
      <c r="C12" s="24">
        <v>18238372102</v>
      </c>
      <c r="D12" s="24">
        <v>-18254622508</v>
      </c>
      <c r="E12" s="24">
        <v>-16250406</v>
      </c>
      <c r="F12" s="24">
        <v>7042110</v>
      </c>
      <c r="G12" s="24">
        <v>18238372102</v>
      </c>
      <c r="H12" s="24">
        <v>-21283617448</v>
      </c>
      <c r="I12" s="24">
        <v>-3045245346</v>
      </c>
    </row>
    <row r="13" spans="1:9" ht="23.1" customHeight="1" x14ac:dyDescent="0.45">
      <c r="A13" s="23" t="s">
        <v>29</v>
      </c>
      <c r="B13" s="24">
        <v>12238265</v>
      </c>
      <c r="C13" s="24">
        <v>10598397210</v>
      </c>
      <c r="D13" s="24">
        <v>-10735041352</v>
      </c>
      <c r="E13" s="24">
        <v>-136644142</v>
      </c>
      <c r="F13" s="24">
        <v>12238265</v>
      </c>
      <c r="G13" s="24">
        <v>10598397210</v>
      </c>
      <c r="H13" s="24">
        <v>-11639687854</v>
      </c>
      <c r="I13" s="24">
        <v>-1041290644</v>
      </c>
    </row>
    <row r="14" spans="1:9" ht="23.1" customHeight="1" x14ac:dyDescent="0.45">
      <c r="A14" s="23" t="s">
        <v>30</v>
      </c>
      <c r="B14" s="24">
        <v>68468</v>
      </c>
      <c r="C14" s="24">
        <v>135537795</v>
      </c>
      <c r="D14" s="24">
        <v>228727071</v>
      </c>
      <c r="E14" s="24">
        <v>364264866</v>
      </c>
      <c r="F14" s="24">
        <v>68468</v>
      </c>
      <c r="G14" s="24">
        <v>135537795</v>
      </c>
      <c r="H14" s="24">
        <v>-166067738</v>
      </c>
      <c r="I14" s="24">
        <v>-30529943</v>
      </c>
    </row>
    <row r="15" spans="1:9" ht="23.1" customHeight="1" x14ac:dyDescent="0.45">
      <c r="A15" s="23" t="s">
        <v>31</v>
      </c>
      <c r="B15" s="24">
        <v>2227300</v>
      </c>
      <c r="C15" s="24">
        <v>30278136707</v>
      </c>
      <c r="D15" s="24">
        <v>-29924523431</v>
      </c>
      <c r="E15" s="24">
        <v>353613276</v>
      </c>
      <c r="F15" s="24">
        <v>2227300</v>
      </c>
      <c r="G15" s="24">
        <v>30278136707</v>
      </c>
      <c r="H15" s="24">
        <v>-22051121838</v>
      </c>
      <c r="I15" s="24">
        <v>8227014869</v>
      </c>
    </row>
    <row r="16" spans="1:9" ht="23.1" customHeight="1" x14ac:dyDescent="0.45">
      <c r="A16" s="23" t="s">
        <v>32</v>
      </c>
      <c r="B16" s="24">
        <v>36532914</v>
      </c>
      <c r="C16" s="24">
        <v>14971462523</v>
      </c>
      <c r="D16" s="24">
        <v>-15661860583</v>
      </c>
      <c r="E16" s="24">
        <v>-690398060</v>
      </c>
      <c r="F16" s="24">
        <v>36532914</v>
      </c>
      <c r="G16" s="24">
        <v>14971462523</v>
      </c>
      <c r="H16" s="24">
        <v>-16561913967</v>
      </c>
      <c r="I16" s="24">
        <v>-1590451444</v>
      </c>
    </row>
    <row r="17" spans="1:9" ht="23.1" customHeight="1" x14ac:dyDescent="0.45">
      <c r="A17" s="23" t="s">
        <v>33</v>
      </c>
      <c r="B17" s="24">
        <v>2103500</v>
      </c>
      <c r="C17" s="24">
        <v>21916019424</v>
      </c>
      <c r="D17" s="24">
        <v>-23208764402</v>
      </c>
      <c r="E17" s="24">
        <v>-1292744978</v>
      </c>
      <c r="F17" s="24">
        <v>2103500</v>
      </c>
      <c r="G17" s="24">
        <v>21916019424</v>
      </c>
      <c r="H17" s="24">
        <v>-17732118341</v>
      </c>
      <c r="I17" s="24">
        <v>4183901083</v>
      </c>
    </row>
    <row r="18" spans="1:9" ht="23.1" customHeight="1" x14ac:dyDescent="0.45">
      <c r="A18" s="23" t="s">
        <v>34</v>
      </c>
      <c r="B18" s="24">
        <v>180500</v>
      </c>
      <c r="C18" s="24">
        <v>10877030561</v>
      </c>
      <c r="D18" s="24">
        <v>-10807179712</v>
      </c>
      <c r="E18" s="24">
        <v>69850849</v>
      </c>
      <c r="F18" s="24">
        <v>180500</v>
      </c>
      <c r="G18" s="24">
        <v>10877030561</v>
      </c>
      <c r="H18" s="24">
        <v>-7004093357</v>
      </c>
      <c r="I18" s="24">
        <v>3872937204</v>
      </c>
    </row>
    <row r="19" spans="1:9" ht="23.1" customHeight="1" x14ac:dyDescent="0.45">
      <c r="A19" s="23" t="s">
        <v>35</v>
      </c>
      <c r="B19" s="24">
        <v>3730000</v>
      </c>
      <c r="C19" s="24">
        <v>3693764769</v>
      </c>
      <c r="D19" s="24">
        <v>-4285951504</v>
      </c>
      <c r="E19" s="24">
        <v>-592186735</v>
      </c>
      <c r="F19" s="24">
        <v>3730000</v>
      </c>
      <c r="G19" s="24">
        <v>3693764769</v>
      </c>
      <c r="H19" s="24">
        <v>-5011385074</v>
      </c>
      <c r="I19" s="24">
        <v>-1317620305</v>
      </c>
    </row>
    <row r="20" spans="1:9" ht="23.1" customHeight="1" x14ac:dyDescent="0.45">
      <c r="A20" s="23" t="s">
        <v>36</v>
      </c>
      <c r="B20" s="24">
        <v>4048000</v>
      </c>
      <c r="C20" s="24">
        <v>8230236662</v>
      </c>
      <c r="D20" s="24">
        <v>-8639940976</v>
      </c>
      <c r="E20" s="24">
        <v>-409704314</v>
      </c>
      <c r="F20" s="24">
        <v>4048000</v>
      </c>
      <c r="G20" s="24">
        <v>8230236662</v>
      </c>
      <c r="H20" s="24">
        <v>-10254661821</v>
      </c>
      <c r="I20" s="24">
        <v>-2024425159</v>
      </c>
    </row>
    <row r="21" spans="1:9" ht="23.1" customHeight="1" x14ac:dyDescent="0.45">
      <c r="A21" s="23" t="s">
        <v>37</v>
      </c>
      <c r="B21" s="24">
        <v>190000</v>
      </c>
      <c r="C21" s="24">
        <v>2371723755</v>
      </c>
      <c r="D21" s="24">
        <v>-2671488522</v>
      </c>
      <c r="E21" s="24">
        <v>-299764767</v>
      </c>
      <c r="F21" s="24">
        <v>190000</v>
      </c>
      <c r="G21" s="24">
        <v>2371723755</v>
      </c>
      <c r="H21" s="24">
        <v>-4232217341</v>
      </c>
      <c r="I21" s="24">
        <v>-1860493586</v>
      </c>
    </row>
    <row r="22" spans="1:9" ht="23.1" customHeight="1" x14ac:dyDescent="0.45">
      <c r="A22" s="23" t="s">
        <v>38</v>
      </c>
      <c r="B22" s="24">
        <v>786160</v>
      </c>
      <c r="C22" s="24">
        <v>8666721946</v>
      </c>
      <c r="D22" s="24">
        <v>-9017759290</v>
      </c>
      <c r="E22" s="24">
        <v>-351037344</v>
      </c>
      <c r="F22" s="24">
        <v>786160</v>
      </c>
      <c r="G22" s="24">
        <v>8666721946</v>
      </c>
      <c r="H22" s="24">
        <v>-11055264754</v>
      </c>
      <c r="I22" s="24">
        <v>-2388542808</v>
      </c>
    </row>
    <row r="23" spans="1:9" ht="23.1" customHeight="1" x14ac:dyDescent="0.45">
      <c r="A23" s="23" t="s">
        <v>39</v>
      </c>
      <c r="B23" s="24">
        <v>2080000</v>
      </c>
      <c r="C23" s="24">
        <v>4765594978</v>
      </c>
      <c r="D23" s="24">
        <v>-5002945962</v>
      </c>
      <c r="E23" s="24">
        <v>-237350984</v>
      </c>
      <c r="F23" s="24">
        <v>2080000</v>
      </c>
      <c r="G23" s="24">
        <v>4765594978</v>
      </c>
      <c r="H23" s="24">
        <v>-5014871980</v>
      </c>
      <c r="I23" s="24">
        <v>-249277002</v>
      </c>
    </row>
    <row r="24" spans="1:9" ht="23.1" customHeight="1" x14ac:dyDescent="0.45">
      <c r="A24" s="23" t="s">
        <v>40</v>
      </c>
      <c r="B24" s="24">
        <v>577000</v>
      </c>
      <c r="C24" s="24">
        <v>4271146837</v>
      </c>
      <c r="D24" s="24">
        <v>-4414281783</v>
      </c>
      <c r="E24" s="24">
        <v>-143134946</v>
      </c>
      <c r="F24" s="24">
        <v>577000</v>
      </c>
      <c r="G24" s="24">
        <v>4271146837</v>
      </c>
      <c r="H24" s="24">
        <v>-3868687536</v>
      </c>
      <c r="I24" s="24">
        <v>402459301</v>
      </c>
    </row>
    <row r="25" spans="1:9" ht="23.1" customHeight="1" x14ac:dyDescent="0.45">
      <c r="A25" s="23" t="s">
        <v>41</v>
      </c>
      <c r="B25" s="24">
        <v>824442</v>
      </c>
      <c r="C25" s="24">
        <v>7714391272</v>
      </c>
      <c r="D25" s="24">
        <v>-7621456175</v>
      </c>
      <c r="E25" s="24">
        <v>92935097</v>
      </c>
      <c r="F25" s="24">
        <v>824442</v>
      </c>
      <c r="G25" s="24">
        <v>7714391272</v>
      </c>
      <c r="H25" s="24">
        <v>-9739320788</v>
      </c>
      <c r="I25" s="24">
        <v>-2024929516</v>
      </c>
    </row>
    <row r="26" spans="1:9" ht="23.1" customHeight="1" x14ac:dyDescent="0.45">
      <c r="A26" s="23" t="s">
        <v>42</v>
      </c>
      <c r="B26" s="24">
        <v>34067</v>
      </c>
      <c r="C26" s="24">
        <v>305923146</v>
      </c>
      <c r="D26" s="24">
        <v>-328909636</v>
      </c>
      <c r="E26" s="24">
        <v>-22986490</v>
      </c>
      <c r="F26" s="24">
        <v>34067</v>
      </c>
      <c r="G26" s="24">
        <v>305923146</v>
      </c>
      <c r="H26" s="24">
        <v>-247767857</v>
      </c>
      <c r="I26" s="24">
        <v>58155289</v>
      </c>
    </row>
    <row r="27" spans="1:9" ht="23.1" customHeight="1" x14ac:dyDescent="0.45">
      <c r="A27" s="23" t="s">
        <v>43</v>
      </c>
      <c r="B27" s="24">
        <v>5358000</v>
      </c>
      <c r="C27" s="24">
        <v>10207838710</v>
      </c>
      <c r="D27" s="24">
        <v>-9734742339</v>
      </c>
      <c r="E27" s="24">
        <v>473096371</v>
      </c>
      <c r="F27" s="24">
        <v>5358000</v>
      </c>
      <c r="G27" s="24">
        <v>10207838710</v>
      </c>
      <c r="H27" s="24">
        <v>-17593701399</v>
      </c>
      <c r="I27" s="24">
        <v>-7385862689</v>
      </c>
    </row>
    <row r="28" spans="1:9" ht="23.1" customHeight="1" x14ac:dyDescent="0.45">
      <c r="A28" s="23" t="s">
        <v>44</v>
      </c>
      <c r="B28" s="24">
        <v>1188934</v>
      </c>
      <c r="C28" s="24">
        <v>2545159512</v>
      </c>
      <c r="D28" s="24">
        <v>-2635905921</v>
      </c>
      <c r="E28" s="24">
        <v>-90746409</v>
      </c>
      <c r="F28" s="24">
        <v>1188934</v>
      </c>
      <c r="G28" s="24">
        <v>2545159512</v>
      </c>
      <c r="H28" s="24">
        <v>-2340628141</v>
      </c>
      <c r="I28" s="24">
        <v>204531371</v>
      </c>
    </row>
    <row r="29" spans="1:9" ht="23.1" customHeight="1" x14ac:dyDescent="0.45">
      <c r="A29" s="23" t="s">
        <v>45</v>
      </c>
      <c r="B29" s="24">
        <v>150100</v>
      </c>
      <c r="C29" s="24">
        <v>15698247229</v>
      </c>
      <c r="D29" s="24">
        <v>-15728035174</v>
      </c>
      <c r="E29" s="24">
        <v>-29787945</v>
      </c>
      <c r="F29" s="24">
        <v>150100</v>
      </c>
      <c r="G29" s="24">
        <v>15698247229</v>
      </c>
      <c r="H29" s="24">
        <v>-9492265577</v>
      </c>
      <c r="I29" s="24">
        <v>6205981652</v>
      </c>
    </row>
    <row r="30" spans="1:9" ht="23.1" customHeight="1" x14ac:dyDescent="0.45">
      <c r="A30" s="23" t="s">
        <v>46</v>
      </c>
      <c r="B30" s="24">
        <v>1231382</v>
      </c>
      <c r="C30" s="24">
        <v>10422494952</v>
      </c>
      <c r="D30" s="24">
        <v>-10837928513</v>
      </c>
      <c r="E30" s="24">
        <v>-415433561</v>
      </c>
      <c r="F30" s="24">
        <v>1231382</v>
      </c>
      <c r="G30" s="24">
        <v>10422494952</v>
      </c>
      <c r="H30" s="24">
        <v>-8647274522</v>
      </c>
      <c r="I30" s="24">
        <v>1775220430</v>
      </c>
    </row>
    <row r="31" spans="1:9" ht="23.1" customHeight="1" x14ac:dyDescent="0.45">
      <c r="A31" s="23" t="s">
        <v>61</v>
      </c>
      <c r="B31" s="24">
        <v>0</v>
      </c>
      <c r="C31" s="24">
        <v>0</v>
      </c>
      <c r="D31" s="24">
        <v>-1720799941</v>
      </c>
      <c r="E31" s="24">
        <v>-1720799941</v>
      </c>
      <c r="F31" s="24">
        <v>0</v>
      </c>
      <c r="G31" s="24">
        <v>0</v>
      </c>
      <c r="H31" s="24">
        <v>0</v>
      </c>
      <c r="I31" s="24">
        <v>0</v>
      </c>
    </row>
    <row r="32" spans="1:9" ht="23.1" customHeight="1" x14ac:dyDescent="0.45">
      <c r="A32" s="23" t="s">
        <v>65</v>
      </c>
      <c r="B32" s="24">
        <v>6637896</v>
      </c>
      <c r="C32" s="24">
        <v>4664465</v>
      </c>
      <c r="D32" s="24">
        <v>-4664465</v>
      </c>
      <c r="E32" s="24">
        <v>0</v>
      </c>
      <c r="F32" s="24">
        <v>6637896</v>
      </c>
      <c r="G32" s="24">
        <v>4664465</v>
      </c>
      <c r="H32" s="24">
        <v>-148824637</v>
      </c>
      <c r="I32" s="24">
        <v>-144160172</v>
      </c>
    </row>
    <row r="33" spans="1:9" ht="23.1" customHeight="1" x14ac:dyDescent="0.45">
      <c r="A33" s="23" t="s">
        <v>47</v>
      </c>
      <c r="B33" s="24"/>
      <c r="C33" s="24">
        <v>244057203381</v>
      </c>
      <c r="D33" s="24">
        <v>-252382669157</v>
      </c>
      <c r="E33" s="24">
        <v>-8325465776</v>
      </c>
      <c r="F33" s="24"/>
      <c r="G33" s="24">
        <v>244057203381</v>
      </c>
      <c r="H33" s="24">
        <v>-228862960074</v>
      </c>
      <c r="I33" s="24">
        <v>15194243307</v>
      </c>
    </row>
    <row r="34" spans="1:9" ht="23.1" customHeight="1" x14ac:dyDescent="0.45">
      <c r="A34" s="23" t="s">
        <v>48</v>
      </c>
      <c r="B34" s="64"/>
      <c r="C34" s="55"/>
      <c r="D34" s="55"/>
      <c r="E34" s="55"/>
      <c r="F34" s="64"/>
      <c r="G34" s="55"/>
      <c r="H34" s="55"/>
      <c r="I34" s="55"/>
    </row>
    <row r="37" spans="1:9" x14ac:dyDescent="0.45">
      <c r="A37" s="65" t="s">
        <v>168</v>
      </c>
      <c r="B37" s="65"/>
      <c r="C37" s="65"/>
      <c r="D37" s="65"/>
      <c r="E37" s="65"/>
      <c r="F37" s="65"/>
      <c r="G37" s="65"/>
      <c r="H37" s="65"/>
      <c r="I37" s="65"/>
    </row>
  </sheetData>
  <mergeCells count="7">
    <mergeCell ref="A37:I37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G11"/>
  <sheetViews>
    <sheetView rightToLeft="1" zoomScale="106" zoomScaleNormal="106" workbookViewId="0">
      <selection activeCell="A5" sqref="A5"/>
    </sheetView>
  </sheetViews>
  <sheetFormatPr defaultColWidth="9" defaultRowHeight="18" x14ac:dyDescent="0.45"/>
  <cols>
    <col min="1" max="4" width="13" style="39" customWidth="1"/>
    <col min="5" max="5" width="14.85546875" style="39" customWidth="1"/>
    <col min="6" max="6" width="13" style="39" customWidth="1"/>
    <col min="7" max="7" width="14.85546875" style="39" customWidth="1"/>
    <col min="8" max="8" width="9" style="45" customWidth="1"/>
    <col min="9" max="16384" width="9" style="45"/>
  </cols>
  <sheetData>
    <row r="1" spans="1:7" x14ac:dyDescent="0.45">
      <c r="A1" s="56" t="s">
        <v>1</v>
      </c>
      <c r="B1" s="56"/>
      <c r="C1" s="56"/>
      <c r="D1" s="56"/>
      <c r="E1" s="56"/>
      <c r="F1" s="56"/>
      <c r="G1" s="56"/>
    </row>
    <row r="2" spans="1:7" x14ac:dyDescent="0.45">
      <c r="A2" s="56" t="s">
        <v>77</v>
      </c>
      <c r="B2" s="56"/>
      <c r="C2" s="56"/>
      <c r="D2" s="56"/>
      <c r="E2" s="56"/>
      <c r="F2" s="56"/>
      <c r="G2" s="56"/>
    </row>
    <row r="3" spans="1:7" x14ac:dyDescent="0.45">
      <c r="A3" s="56" t="s">
        <v>7</v>
      </c>
      <c r="B3" s="56"/>
      <c r="C3" s="56"/>
      <c r="D3" s="56"/>
      <c r="E3" s="56"/>
      <c r="F3" s="56"/>
      <c r="G3" s="56"/>
    </row>
    <row r="4" spans="1:7" ht="19.5" x14ac:dyDescent="0.45">
      <c r="A4" s="30" t="s">
        <v>203</v>
      </c>
      <c r="B4" s="30"/>
    </row>
    <row r="5" spans="1:7" ht="16.5" customHeight="1" x14ac:dyDescent="0.45">
      <c r="A5" s="57"/>
      <c r="B5" s="52" t="s">
        <v>96</v>
      </c>
      <c r="C5" s="52"/>
      <c r="D5" s="52"/>
      <c r="E5" s="52" t="s">
        <v>97</v>
      </c>
      <c r="F5" s="52"/>
      <c r="G5" s="52"/>
    </row>
    <row r="6" spans="1:7" ht="38.25" customHeight="1" x14ac:dyDescent="0.45">
      <c r="A6" s="57" t="s">
        <v>80</v>
      </c>
      <c r="B6" s="59" t="s">
        <v>136</v>
      </c>
      <c r="C6" s="59" t="s">
        <v>102</v>
      </c>
      <c r="D6" s="59" t="s">
        <v>137</v>
      </c>
      <c r="E6" s="59" t="s">
        <v>136</v>
      </c>
      <c r="F6" s="59" t="s">
        <v>102</v>
      </c>
      <c r="G6" s="59" t="s">
        <v>137</v>
      </c>
    </row>
    <row r="7" spans="1:7" ht="23.1" customHeight="1" x14ac:dyDescent="0.45">
      <c r="A7" s="23" t="s">
        <v>75</v>
      </c>
      <c r="B7" s="24">
        <v>0</v>
      </c>
      <c r="C7" s="24">
        <v>0</v>
      </c>
      <c r="D7" s="24">
        <v>0</v>
      </c>
      <c r="E7" s="24">
        <v>83555408</v>
      </c>
      <c r="F7" s="24">
        <v>0</v>
      </c>
      <c r="G7" s="24">
        <v>83555408</v>
      </c>
    </row>
    <row r="8" spans="1:7" ht="23.1" customHeight="1" x14ac:dyDescent="0.45">
      <c r="A8" s="23" t="s">
        <v>74</v>
      </c>
      <c r="B8" s="24">
        <v>24921</v>
      </c>
      <c r="C8" s="24">
        <v>0</v>
      </c>
      <c r="D8" s="24">
        <v>24921</v>
      </c>
      <c r="E8" s="24">
        <v>13985796770</v>
      </c>
      <c r="F8" s="24">
        <v>0</v>
      </c>
      <c r="G8" s="24">
        <v>13985796770</v>
      </c>
    </row>
    <row r="9" spans="1:7" ht="23.1" customHeight="1" x14ac:dyDescent="0.45">
      <c r="A9" s="23" t="s">
        <v>73</v>
      </c>
      <c r="B9" s="24">
        <v>2808478</v>
      </c>
      <c r="C9" s="24">
        <v>0</v>
      </c>
      <c r="D9" s="24">
        <v>2808478</v>
      </c>
      <c r="E9" s="24">
        <v>3075274</v>
      </c>
      <c r="F9" s="24">
        <v>0</v>
      </c>
      <c r="G9" s="24">
        <v>3075274</v>
      </c>
    </row>
    <row r="10" spans="1:7" ht="23.1" customHeight="1" x14ac:dyDescent="0.45">
      <c r="A10" s="23" t="s">
        <v>47</v>
      </c>
      <c r="B10" s="24">
        <v>2833399</v>
      </c>
      <c r="C10" s="24">
        <v>0</v>
      </c>
      <c r="D10" s="24">
        <v>2833399</v>
      </c>
      <c r="E10" s="24">
        <v>14072427452</v>
      </c>
      <c r="F10" s="24">
        <v>0</v>
      </c>
      <c r="G10" s="24">
        <v>14072427452</v>
      </c>
    </row>
    <row r="11" spans="1:7" ht="23.1" customHeight="1" x14ac:dyDescent="0.45">
      <c r="A11" s="23" t="s">
        <v>48</v>
      </c>
      <c r="B11" s="25"/>
      <c r="C11" s="25"/>
      <c r="D11" s="25"/>
      <c r="E11" s="25"/>
      <c r="F11" s="25"/>
      <c r="G11" s="25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rightToLeft="1" topLeftCell="A25" zoomScaleNormal="100" zoomScaleSheetLayoutView="106" workbookViewId="0">
      <selection activeCell="L34" sqref="L34"/>
    </sheetView>
  </sheetViews>
  <sheetFormatPr defaultColWidth="9" defaultRowHeight="15.75" x14ac:dyDescent="0.4"/>
  <cols>
    <col min="1" max="1" width="30.140625" style="26" bestFit="1" customWidth="1"/>
    <col min="2" max="2" width="8.85546875" style="26" bestFit="1" customWidth="1"/>
    <col min="3" max="3" width="15.42578125" style="26" bestFit="1" customWidth="1"/>
    <col min="4" max="4" width="16" style="26" bestFit="1" customWidth="1"/>
    <col min="5" max="5" width="10.42578125" style="26" bestFit="1" customWidth="1"/>
    <col min="6" max="6" width="8.7109375" style="26" bestFit="1" customWidth="1"/>
    <col min="7" max="7" width="11.140625" style="26" bestFit="1" customWidth="1"/>
    <col min="8" max="8" width="14.140625" style="26" bestFit="1" customWidth="1"/>
    <col min="9" max="9" width="9" style="26" bestFit="1" customWidth="1"/>
    <col min="10" max="10" width="16.42578125" style="26" bestFit="1" customWidth="1"/>
    <col min="11" max="11" width="15.140625" style="26" bestFit="1" customWidth="1"/>
    <col min="12" max="12" width="16" style="26" bestFit="1" customWidth="1"/>
    <col min="13" max="13" width="18.5703125" style="26" bestFit="1" customWidth="1"/>
    <col min="14" max="14" width="9" style="13" customWidth="1"/>
    <col min="15" max="16384" width="9" style="13"/>
  </cols>
  <sheetData>
    <row r="1" spans="1:13" x14ac:dyDescent="0.4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4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4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4">
      <c r="A4" s="14" t="s">
        <v>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4">
      <c r="A5" s="14" t="s">
        <v>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7" spans="1:13" ht="18.75" customHeight="1" x14ac:dyDescent="0.4">
      <c r="A7" s="15"/>
      <c r="B7" s="16" t="s">
        <v>10</v>
      </c>
      <c r="C7" s="16"/>
      <c r="D7" s="16"/>
      <c r="E7" s="17" t="s">
        <v>11</v>
      </c>
      <c r="F7" s="17"/>
      <c r="G7" s="17"/>
      <c r="H7" s="17"/>
      <c r="I7" s="16" t="s">
        <v>12</v>
      </c>
      <c r="J7" s="16"/>
      <c r="K7" s="16"/>
      <c r="L7" s="16"/>
      <c r="M7" s="16"/>
    </row>
    <row r="8" spans="1:13" ht="17.25" customHeight="1" x14ac:dyDescent="0.4">
      <c r="A8" s="18" t="s">
        <v>13</v>
      </c>
      <c r="B8" s="18" t="s">
        <v>14</v>
      </c>
      <c r="C8" s="18" t="s">
        <v>15</v>
      </c>
      <c r="D8" s="19" t="s">
        <v>16</v>
      </c>
      <c r="E8" s="20" t="s">
        <v>17</v>
      </c>
      <c r="F8" s="20"/>
      <c r="G8" s="21" t="s">
        <v>18</v>
      </c>
      <c r="H8" s="21"/>
      <c r="I8" s="19" t="s">
        <v>14</v>
      </c>
      <c r="J8" s="19" t="s">
        <v>19</v>
      </c>
      <c r="K8" s="19" t="s">
        <v>15</v>
      </c>
      <c r="L8" s="19" t="s">
        <v>16</v>
      </c>
      <c r="M8" s="19" t="s">
        <v>20</v>
      </c>
    </row>
    <row r="9" spans="1:13" ht="20.25" customHeight="1" x14ac:dyDescent="0.4">
      <c r="A9" s="16"/>
      <c r="B9" s="16"/>
      <c r="C9" s="16"/>
      <c r="D9" s="16"/>
      <c r="E9" s="22" t="s">
        <v>14</v>
      </c>
      <c r="F9" s="22" t="s">
        <v>21</v>
      </c>
      <c r="G9" s="22" t="s">
        <v>14</v>
      </c>
      <c r="H9" s="22" t="s">
        <v>22</v>
      </c>
      <c r="I9" s="16"/>
      <c r="J9" s="16"/>
      <c r="K9" s="16"/>
      <c r="L9" s="16"/>
      <c r="M9" s="16"/>
    </row>
    <row r="10" spans="1:13" ht="23.1" customHeight="1" x14ac:dyDescent="0.4">
      <c r="A10" s="23" t="s">
        <v>23</v>
      </c>
      <c r="B10" s="27">
        <v>778334</v>
      </c>
      <c r="C10" s="27">
        <v>8329030617</v>
      </c>
      <c r="D10" s="27">
        <v>11584762177</v>
      </c>
      <c r="E10" s="27">
        <v>0</v>
      </c>
      <c r="F10" s="27">
        <v>0</v>
      </c>
      <c r="G10" s="27">
        <v>0</v>
      </c>
      <c r="H10" s="27">
        <v>0</v>
      </c>
      <c r="I10" s="27">
        <v>778334</v>
      </c>
      <c r="J10" s="27">
        <v>13580</v>
      </c>
      <c r="K10" s="27">
        <v>8329030617</v>
      </c>
      <c r="L10" s="27">
        <v>10488071359</v>
      </c>
      <c r="M10" s="25">
        <v>3.8</v>
      </c>
    </row>
    <row r="11" spans="1:13" ht="23.1" customHeight="1" x14ac:dyDescent="0.4">
      <c r="A11" s="23" t="s">
        <v>24</v>
      </c>
      <c r="B11" s="27">
        <v>3657000</v>
      </c>
      <c r="C11" s="27">
        <v>15440876191</v>
      </c>
      <c r="D11" s="27">
        <v>22969869703</v>
      </c>
      <c r="E11" s="27">
        <v>0</v>
      </c>
      <c r="F11" s="27">
        <v>0</v>
      </c>
      <c r="G11" s="27">
        <v>0</v>
      </c>
      <c r="H11" s="27">
        <v>0</v>
      </c>
      <c r="I11" s="27">
        <v>3657000</v>
      </c>
      <c r="J11" s="27">
        <v>6150</v>
      </c>
      <c r="K11" s="27">
        <v>15440876191</v>
      </c>
      <c r="L11" s="27">
        <v>22316698051</v>
      </c>
      <c r="M11" s="25">
        <v>8.09</v>
      </c>
    </row>
    <row r="12" spans="1:13" ht="23.1" customHeight="1" x14ac:dyDescent="0.4">
      <c r="A12" s="23" t="s">
        <v>25</v>
      </c>
      <c r="B12" s="27">
        <v>355500</v>
      </c>
      <c r="C12" s="27">
        <v>10007775655</v>
      </c>
      <c r="D12" s="27">
        <v>9848835424</v>
      </c>
      <c r="E12" s="27">
        <v>0</v>
      </c>
      <c r="F12" s="27">
        <v>0</v>
      </c>
      <c r="G12" s="27">
        <v>0</v>
      </c>
      <c r="H12" s="27">
        <v>0</v>
      </c>
      <c r="I12" s="27">
        <v>355500</v>
      </c>
      <c r="J12" s="27">
        <v>27010</v>
      </c>
      <c r="K12" s="27">
        <v>10007775655</v>
      </c>
      <c r="L12" s="27">
        <v>9527831119</v>
      </c>
      <c r="M12" s="25">
        <v>3.46</v>
      </c>
    </row>
    <row r="13" spans="1:13" ht="23.1" customHeight="1" x14ac:dyDescent="0.4">
      <c r="A13" s="23" t="s">
        <v>26</v>
      </c>
      <c r="B13" s="27">
        <v>31410</v>
      </c>
      <c r="C13" s="27">
        <v>10999785641</v>
      </c>
      <c r="D13" s="27">
        <v>16385532427</v>
      </c>
      <c r="E13" s="27">
        <v>1191343</v>
      </c>
      <c r="F13" s="27">
        <v>0</v>
      </c>
      <c r="G13" s="27">
        <v>0</v>
      </c>
      <c r="H13" s="27">
        <v>0</v>
      </c>
      <c r="I13" s="27">
        <v>1222753</v>
      </c>
      <c r="J13" s="27">
        <v>13031.998438768909</v>
      </c>
      <c r="K13" s="27">
        <v>10999785641</v>
      </c>
      <c r="L13" s="27">
        <v>15811738297</v>
      </c>
      <c r="M13" s="25">
        <v>5.73</v>
      </c>
    </row>
    <row r="14" spans="1:13" ht="23.1" customHeight="1" x14ac:dyDescent="0.4">
      <c r="A14" s="23" t="s">
        <v>27</v>
      </c>
      <c r="B14" s="27">
        <v>52880</v>
      </c>
      <c r="C14" s="27">
        <v>1361088610</v>
      </c>
      <c r="D14" s="27">
        <v>1946682918</v>
      </c>
      <c r="E14" s="27">
        <v>0</v>
      </c>
      <c r="F14" s="27">
        <v>0</v>
      </c>
      <c r="G14" s="27">
        <v>52880</v>
      </c>
      <c r="H14" s="27">
        <v>1788983534</v>
      </c>
      <c r="I14" s="27">
        <v>0</v>
      </c>
      <c r="J14" s="27">
        <v>0</v>
      </c>
      <c r="K14" s="27">
        <v>0</v>
      </c>
      <c r="L14" s="27">
        <v>0</v>
      </c>
      <c r="M14" s="25">
        <v>0</v>
      </c>
    </row>
    <row r="15" spans="1:13" ht="23.1" customHeight="1" x14ac:dyDescent="0.4">
      <c r="A15" s="23" t="s">
        <v>28</v>
      </c>
      <c r="B15" s="27">
        <v>5459000</v>
      </c>
      <c r="C15" s="27">
        <v>21283617449</v>
      </c>
      <c r="D15" s="27">
        <v>18254622508</v>
      </c>
      <c r="E15" s="27">
        <v>1583110</v>
      </c>
      <c r="F15" s="27">
        <v>0</v>
      </c>
      <c r="G15" s="27">
        <v>0</v>
      </c>
      <c r="H15" s="27">
        <v>0</v>
      </c>
      <c r="I15" s="27">
        <v>7042110</v>
      </c>
      <c r="J15" s="27">
        <v>2610.0775193798445</v>
      </c>
      <c r="K15" s="27">
        <v>21283617449</v>
      </c>
      <c r="L15" s="27">
        <v>18238372102</v>
      </c>
      <c r="M15" s="25">
        <v>6.61</v>
      </c>
    </row>
    <row r="16" spans="1:13" ht="23.1" customHeight="1" x14ac:dyDescent="0.4">
      <c r="A16" s="23" t="s">
        <v>29</v>
      </c>
      <c r="B16" s="27">
        <v>8606738</v>
      </c>
      <c r="C16" s="27">
        <v>11639687854</v>
      </c>
      <c r="D16" s="27">
        <v>10735041352</v>
      </c>
      <c r="E16" s="27">
        <v>3631527</v>
      </c>
      <c r="F16" s="27">
        <v>0</v>
      </c>
      <c r="G16" s="27">
        <v>0</v>
      </c>
      <c r="H16" s="27">
        <v>0</v>
      </c>
      <c r="I16" s="27">
        <v>12238265</v>
      </c>
      <c r="J16" s="27">
        <v>872.75124668406829</v>
      </c>
      <c r="K16" s="27">
        <v>11639687854</v>
      </c>
      <c r="L16" s="27">
        <v>10598397210</v>
      </c>
      <c r="M16" s="25">
        <v>3.84</v>
      </c>
    </row>
    <row r="17" spans="1:13" ht="23.1" customHeight="1" x14ac:dyDescent="0.4">
      <c r="A17" s="23" t="s">
        <v>30</v>
      </c>
      <c r="B17" s="27">
        <v>1068468</v>
      </c>
      <c r="C17" s="27">
        <v>2591547328</v>
      </c>
      <c r="D17" s="27">
        <v>2196752519</v>
      </c>
      <c r="E17" s="27">
        <v>0</v>
      </c>
      <c r="F17" s="27">
        <v>0</v>
      </c>
      <c r="G17" s="27">
        <v>1000000</v>
      </c>
      <c r="H17" s="27">
        <v>1943789410</v>
      </c>
      <c r="I17" s="27">
        <v>68468</v>
      </c>
      <c r="J17" s="27">
        <v>1995</v>
      </c>
      <c r="K17" s="27">
        <v>166067737</v>
      </c>
      <c r="L17" s="27">
        <v>135537795</v>
      </c>
      <c r="M17" s="25">
        <v>0.05</v>
      </c>
    </row>
    <row r="18" spans="1:13" ht="23.1" customHeight="1" x14ac:dyDescent="0.4">
      <c r="A18" s="23" t="s">
        <v>31</v>
      </c>
      <c r="B18" s="27">
        <v>2227300</v>
      </c>
      <c r="C18" s="27">
        <v>22051121838</v>
      </c>
      <c r="D18" s="27">
        <v>29924523431</v>
      </c>
      <c r="E18" s="27">
        <v>0</v>
      </c>
      <c r="F18" s="27">
        <v>0</v>
      </c>
      <c r="G18" s="27">
        <v>0</v>
      </c>
      <c r="H18" s="27">
        <v>0</v>
      </c>
      <c r="I18" s="27">
        <v>2227300</v>
      </c>
      <c r="J18" s="27">
        <v>13700</v>
      </c>
      <c r="K18" s="27">
        <v>22051121838</v>
      </c>
      <c r="L18" s="27">
        <v>30278136707</v>
      </c>
      <c r="M18" s="25">
        <v>10.98</v>
      </c>
    </row>
    <row r="19" spans="1:13" ht="23.1" customHeight="1" x14ac:dyDescent="0.4">
      <c r="A19" s="23" t="s">
        <v>32</v>
      </c>
      <c r="B19" s="27">
        <v>41467914</v>
      </c>
      <c r="C19" s="27">
        <v>18799158044</v>
      </c>
      <c r="D19" s="27">
        <v>17899104660</v>
      </c>
      <c r="E19" s="27">
        <v>0</v>
      </c>
      <c r="F19" s="27">
        <v>0</v>
      </c>
      <c r="G19" s="27">
        <v>4935000</v>
      </c>
      <c r="H19" s="27">
        <v>1986031903</v>
      </c>
      <c r="I19" s="27">
        <v>36532914</v>
      </c>
      <c r="J19" s="27">
        <v>413</v>
      </c>
      <c r="K19" s="27">
        <v>16561913968</v>
      </c>
      <c r="L19" s="27">
        <v>14971462523</v>
      </c>
      <c r="M19" s="25">
        <v>5.43</v>
      </c>
    </row>
    <row r="20" spans="1:13" ht="23.1" customHeight="1" x14ac:dyDescent="0.4">
      <c r="A20" s="23" t="s">
        <v>33</v>
      </c>
      <c r="B20" s="27">
        <v>2395000</v>
      </c>
      <c r="C20" s="27">
        <v>20189409760</v>
      </c>
      <c r="D20" s="27">
        <v>25666055820</v>
      </c>
      <c r="E20" s="27">
        <v>0</v>
      </c>
      <c r="F20" s="27">
        <v>0</v>
      </c>
      <c r="G20" s="27">
        <v>291500</v>
      </c>
      <c r="H20" s="27">
        <v>2979166672</v>
      </c>
      <c r="I20" s="27">
        <v>2103500</v>
      </c>
      <c r="J20" s="27">
        <v>10500</v>
      </c>
      <c r="K20" s="27">
        <v>17732118342</v>
      </c>
      <c r="L20" s="27">
        <v>21916019424</v>
      </c>
      <c r="M20" s="25">
        <v>7.95</v>
      </c>
    </row>
    <row r="21" spans="1:13" ht="23.1" customHeight="1" x14ac:dyDescent="0.4">
      <c r="A21" s="23" t="s">
        <v>34</v>
      </c>
      <c r="B21" s="27">
        <v>180500</v>
      </c>
      <c r="C21" s="27">
        <v>7004093357</v>
      </c>
      <c r="D21" s="27">
        <v>10807179712</v>
      </c>
      <c r="E21" s="27">
        <v>0</v>
      </c>
      <c r="F21" s="27">
        <v>0</v>
      </c>
      <c r="G21" s="27">
        <v>0</v>
      </c>
      <c r="H21" s="27">
        <v>0</v>
      </c>
      <c r="I21" s="27">
        <v>180500</v>
      </c>
      <c r="J21" s="27">
        <v>60730</v>
      </c>
      <c r="K21" s="27">
        <v>7004093357</v>
      </c>
      <c r="L21" s="27">
        <v>10877030561</v>
      </c>
      <c r="M21" s="25">
        <v>3.94</v>
      </c>
    </row>
    <row r="22" spans="1:13" ht="23.1" customHeight="1" x14ac:dyDescent="0.4">
      <c r="A22" s="23" t="s">
        <v>35</v>
      </c>
      <c r="B22" s="27">
        <v>3730000</v>
      </c>
      <c r="C22" s="27">
        <v>5011385074</v>
      </c>
      <c r="D22" s="27">
        <v>4285951504</v>
      </c>
      <c r="E22" s="27">
        <v>0</v>
      </c>
      <c r="F22" s="27">
        <v>0</v>
      </c>
      <c r="G22" s="27">
        <v>0</v>
      </c>
      <c r="H22" s="27">
        <v>0</v>
      </c>
      <c r="I22" s="27">
        <v>3730000</v>
      </c>
      <c r="J22" s="27">
        <v>998</v>
      </c>
      <c r="K22" s="27">
        <v>5011385074</v>
      </c>
      <c r="L22" s="27">
        <v>3693764769</v>
      </c>
      <c r="M22" s="25">
        <v>1.34</v>
      </c>
    </row>
    <row r="23" spans="1:13" ht="23.1" customHeight="1" x14ac:dyDescent="0.4">
      <c r="A23" s="23" t="s">
        <v>36</v>
      </c>
      <c r="B23" s="27">
        <v>4048000</v>
      </c>
      <c r="C23" s="27">
        <v>10254661822</v>
      </c>
      <c r="D23" s="27">
        <v>8639940976</v>
      </c>
      <c r="E23" s="27">
        <v>0</v>
      </c>
      <c r="F23" s="27">
        <v>0</v>
      </c>
      <c r="G23" s="27">
        <v>0</v>
      </c>
      <c r="H23" s="27">
        <v>0</v>
      </c>
      <c r="I23" s="27">
        <v>4048000</v>
      </c>
      <c r="J23" s="27">
        <v>2049</v>
      </c>
      <c r="K23" s="27">
        <v>10254661822</v>
      </c>
      <c r="L23" s="27">
        <v>8230236662</v>
      </c>
      <c r="M23" s="25">
        <v>2.98</v>
      </c>
    </row>
    <row r="24" spans="1:13" ht="23.1" customHeight="1" x14ac:dyDescent="0.4">
      <c r="A24" s="23" t="s">
        <v>37</v>
      </c>
      <c r="B24" s="27">
        <v>190000</v>
      </c>
      <c r="C24" s="27">
        <v>4232217342</v>
      </c>
      <c r="D24" s="27">
        <v>2671488522</v>
      </c>
      <c r="E24" s="27">
        <v>0</v>
      </c>
      <c r="F24" s="27">
        <v>0</v>
      </c>
      <c r="G24" s="27">
        <v>0</v>
      </c>
      <c r="H24" s="27">
        <v>0</v>
      </c>
      <c r="I24" s="27">
        <v>190000</v>
      </c>
      <c r="J24" s="27">
        <v>12580</v>
      </c>
      <c r="K24" s="27">
        <v>4232217342</v>
      </c>
      <c r="L24" s="27">
        <v>2371723755</v>
      </c>
      <c r="M24" s="25">
        <v>0.86</v>
      </c>
    </row>
    <row r="25" spans="1:13" ht="23.1" customHeight="1" x14ac:dyDescent="0.4">
      <c r="A25" s="23" t="s">
        <v>38</v>
      </c>
      <c r="B25" s="27">
        <v>786160</v>
      </c>
      <c r="C25" s="27">
        <v>11055264754</v>
      </c>
      <c r="D25" s="27">
        <v>9017759290</v>
      </c>
      <c r="E25" s="27">
        <v>0</v>
      </c>
      <c r="F25" s="27">
        <v>0</v>
      </c>
      <c r="G25" s="27">
        <v>0</v>
      </c>
      <c r="H25" s="27">
        <v>0</v>
      </c>
      <c r="I25" s="27">
        <v>786160</v>
      </c>
      <c r="J25" s="27">
        <v>11110</v>
      </c>
      <c r="K25" s="27">
        <v>11055264754</v>
      </c>
      <c r="L25" s="27">
        <v>8666721946</v>
      </c>
      <c r="M25" s="25">
        <v>3.14</v>
      </c>
    </row>
    <row r="26" spans="1:13" ht="23.1" customHeight="1" x14ac:dyDescent="0.4">
      <c r="A26" s="23" t="s">
        <v>39</v>
      </c>
      <c r="B26" s="27">
        <v>2080000</v>
      </c>
      <c r="C26" s="27">
        <v>5014871980</v>
      </c>
      <c r="D26" s="27">
        <v>5002945962</v>
      </c>
      <c r="E26" s="27">
        <v>0</v>
      </c>
      <c r="F26" s="27">
        <v>0</v>
      </c>
      <c r="G26" s="27">
        <v>0</v>
      </c>
      <c r="H26" s="27">
        <v>0</v>
      </c>
      <c r="I26" s="27">
        <v>2080000</v>
      </c>
      <c r="J26" s="27">
        <v>2309</v>
      </c>
      <c r="K26" s="27">
        <v>5014871980</v>
      </c>
      <c r="L26" s="27">
        <v>4765594978</v>
      </c>
      <c r="M26" s="25">
        <v>1.73</v>
      </c>
    </row>
    <row r="27" spans="1:13" ht="23.1" customHeight="1" x14ac:dyDescent="0.4">
      <c r="A27" s="23" t="s">
        <v>40</v>
      </c>
      <c r="B27" s="27">
        <v>577000</v>
      </c>
      <c r="C27" s="27">
        <v>3868687536</v>
      </c>
      <c r="D27" s="27">
        <v>4414281783</v>
      </c>
      <c r="E27" s="27">
        <v>0</v>
      </c>
      <c r="F27" s="27">
        <v>0</v>
      </c>
      <c r="G27" s="27">
        <v>0</v>
      </c>
      <c r="H27" s="27">
        <v>0</v>
      </c>
      <c r="I27" s="27">
        <v>577000</v>
      </c>
      <c r="J27" s="27">
        <v>7460</v>
      </c>
      <c r="K27" s="27">
        <v>3868687536</v>
      </c>
      <c r="L27" s="27">
        <v>4271146837</v>
      </c>
      <c r="M27" s="25">
        <v>1.55</v>
      </c>
    </row>
    <row r="28" spans="1:13" ht="23.1" customHeight="1" x14ac:dyDescent="0.4">
      <c r="A28" s="23" t="s">
        <v>41</v>
      </c>
      <c r="B28" s="27">
        <v>1150442</v>
      </c>
      <c r="C28" s="27">
        <v>13590432906</v>
      </c>
      <c r="D28" s="27">
        <v>11472568293</v>
      </c>
      <c r="E28" s="27">
        <v>0</v>
      </c>
      <c r="F28" s="27">
        <v>0</v>
      </c>
      <c r="G28" s="27">
        <v>326000</v>
      </c>
      <c r="H28" s="27">
        <v>2981264711</v>
      </c>
      <c r="I28" s="27">
        <v>824442</v>
      </c>
      <c r="J28" s="27">
        <v>9430</v>
      </c>
      <c r="K28" s="27">
        <v>9739320788</v>
      </c>
      <c r="L28" s="27">
        <v>7714391272</v>
      </c>
      <c r="M28" s="25">
        <v>2.8</v>
      </c>
    </row>
    <row r="29" spans="1:13" ht="23.1" customHeight="1" x14ac:dyDescent="0.4">
      <c r="A29" s="23" t="s">
        <v>42</v>
      </c>
      <c r="B29" s="27">
        <v>34067</v>
      </c>
      <c r="C29" s="27">
        <v>247767857</v>
      </c>
      <c r="D29" s="27">
        <v>328909636</v>
      </c>
      <c r="E29" s="27">
        <v>0</v>
      </c>
      <c r="F29" s="27">
        <v>0</v>
      </c>
      <c r="G29" s="27">
        <v>0</v>
      </c>
      <c r="H29" s="27">
        <v>0</v>
      </c>
      <c r="I29" s="27">
        <v>34067</v>
      </c>
      <c r="J29" s="27">
        <v>9050</v>
      </c>
      <c r="K29" s="27">
        <v>247767857</v>
      </c>
      <c r="L29" s="27">
        <v>305923146</v>
      </c>
      <c r="M29" s="25">
        <v>0.11</v>
      </c>
    </row>
    <row r="30" spans="1:13" ht="23.1" customHeight="1" x14ac:dyDescent="0.4">
      <c r="A30" s="23" t="s">
        <v>43</v>
      </c>
      <c r="B30" s="27">
        <v>6412000</v>
      </c>
      <c r="C30" s="27">
        <v>21054649752</v>
      </c>
      <c r="D30" s="27">
        <v>13195690692</v>
      </c>
      <c r="E30" s="27">
        <v>0</v>
      </c>
      <c r="F30" s="27">
        <v>0</v>
      </c>
      <c r="G30" s="27">
        <v>1054000</v>
      </c>
      <c r="H30" s="27">
        <v>1984378873</v>
      </c>
      <c r="I30" s="27">
        <v>5358000</v>
      </c>
      <c r="J30" s="27">
        <v>1920</v>
      </c>
      <c r="K30" s="27">
        <v>17593701399</v>
      </c>
      <c r="L30" s="27">
        <v>10207838710</v>
      </c>
      <c r="M30" s="25">
        <v>3.7</v>
      </c>
    </row>
    <row r="31" spans="1:13" ht="23.1" customHeight="1" x14ac:dyDescent="0.4">
      <c r="A31" s="23" t="s">
        <v>44</v>
      </c>
      <c r="B31" s="27">
        <v>870964</v>
      </c>
      <c r="C31" s="27">
        <v>2340628141</v>
      </c>
      <c r="D31" s="27">
        <v>2635905921</v>
      </c>
      <c r="E31" s="27">
        <v>317970</v>
      </c>
      <c r="F31" s="27">
        <v>0</v>
      </c>
      <c r="G31" s="27">
        <v>0</v>
      </c>
      <c r="H31" s="27">
        <v>0</v>
      </c>
      <c r="I31" s="27">
        <v>1188934</v>
      </c>
      <c r="J31" s="27">
        <v>2157.3837210475936</v>
      </c>
      <c r="K31" s="27">
        <v>2340628141</v>
      </c>
      <c r="L31" s="27">
        <v>2545159512</v>
      </c>
      <c r="M31" s="25">
        <v>0.92</v>
      </c>
    </row>
    <row r="32" spans="1:13" ht="23.1" customHeight="1" x14ac:dyDescent="0.4">
      <c r="A32" s="23" t="s">
        <v>45</v>
      </c>
      <c r="B32" s="27">
        <v>150100</v>
      </c>
      <c r="C32" s="27">
        <v>9492265576</v>
      </c>
      <c r="D32" s="27">
        <v>15728035174</v>
      </c>
      <c r="E32" s="27">
        <v>0</v>
      </c>
      <c r="F32" s="27">
        <v>0</v>
      </c>
      <c r="G32" s="27">
        <v>0</v>
      </c>
      <c r="H32" s="27">
        <v>0</v>
      </c>
      <c r="I32" s="27">
        <v>150100</v>
      </c>
      <c r="J32" s="27">
        <v>105400</v>
      </c>
      <c r="K32" s="27">
        <v>9492265576</v>
      </c>
      <c r="L32" s="27">
        <v>15698247229</v>
      </c>
      <c r="M32" s="25">
        <v>5.69</v>
      </c>
    </row>
    <row r="33" spans="1:13" ht="23.1" customHeight="1" x14ac:dyDescent="0.4">
      <c r="A33" s="23" t="s">
        <v>46</v>
      </c>
      <c r="B33" s="27">
        <v>1231382</v>
      </c>
      <c r="C33" s="27">
        <v>8647274522</v>
      </c>
      <c r="D33" s="27">
        <v>10837928513</v>
      </c>
      <c r="E33" s="27">
        <v>0</v>
      </c>
      <c r="F33" s="27">
        <v>0</v>
      </c>
      <c r="G33" s="27">
        <v>0</v>
      </c>
      <c r="H33" s="27">
        <v>0</v>
      </c>
      <c r="I33" s="27">
        <v>1231382</v>
      </c>
      <c r="J33" s="27">
        <v>8530</v>
      </c>
      <c r="K33" s="27">
        <v>8647274522</v>
      </c>
      <c r="L33" s="27">
        <v>10422494952</v>
      </c>
      <c r="M33" s="25">
        <v>3.78</v>
      </c>
    </row>
    <row r="34" spans="1:13" ht="23.1" customHeight="1" x14ac:dyDescent="0.4">
      <c r="A34" s="23" t="s">
        <v>47</v>
      </c>
      <c r="B34" s="27"/>
      <c r="C34" s="27">
        <v>244507299606</v>
      </c>
      <c r="D34" s="27">
        <v>266450368917</v>
      </c>
      <c r="E34" s="27"/>
      <c r="F34" s="27">
        <v>0</v>
      </c>
      <c r="G34" s="27"/>
      <c r="H34" s="27">
        <v>13663615103</v>
      </c>
      <c r="I34" s="27"/>
      <c r="J34" s="27">
        <v>323586.21092588047</v>
      </c>
      <c r="K34" s="27">
        <v>228714135440</v>
      </c>
      <c r="L34" s="27">
        <v>244052538916</v>
      </c>
      <c r="M34" s="25">
        <v>88.48</v>
      </c>
    </row>
    <row r="35" spans="1:13" ht="23.1" customHeight="1" x14ac:dyDescent="0.4">
      <c r="A35" s="23" t="s">
        <v>48</v>
      </c>
      <c r="B35" s="24"/>
      <c r="C35" s="25"/>
      <c r="D35" s="25"/>
      <c r="E35" s="25"/>
      <c r="F35" s="25"/>
      <c r="G35" s="25"/>
      <c r="H35" s="25"/>
      <c r="I35" s="24"/>
      <c r="J35" s="25"/>
      <c r="K35" s="25"/>
      <c r="L35" s="25"/>
      <c r="M35" s="25"/>
    </row>
  </sheetData>
  <mergeCells count="19"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  <mergeCell ref="L8:L9"/>
    <mergeCell ref="J8:J9"/>
    <mergeCell ref="M8:M9"/>
  </mergeCells>
  <pageMargins left="0.7" right="0.7" top="0.75" bottom="0.75" header="0.3" footer="0.3"/>
  <pageSetup paperSize="9" scale="93" orientation="landscape" horizontalDpi="4294967295" verticalDpi="4294967295" r:id="rId1"/>
  <headerFooter differentOddEven="1" differentFirst="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"/>
  <sheetViews>
    <sheetView rightToLeft="1" topLeftCell="B1" zoomScaleNormal="100" zoomScaleSheetLayoutView="106" workbookViewId="0">
      <selection activeCell="R11" sqref="R11"/>
    </sheetView>
  </sheetViews>
  <sheetFormatPr defaultColWidth="9" defaultRowHeight="15.75" x14ac:dyDescent="0.4"/>
  <cols>
    <col min="1" max="1" width="32.42578125" style="31" bestFit="1" customWidth="1"/>
    <col min="2" max="2" width="17.5703125" style="31" bestFit="1" customWidth="1"/>
    <col min="3" max="3" width="27.7109375" style="31" bestFit="1" customWidth="1"/>
    <col min="4" max="4" width="14.85546875" style="31" bestFit="1" customWidth="1"/>
    <col min="5" max="5" width="11.7109375" style="31" bestFit="1" customWidth="1"/>
    <col min="6" max="6" width="13" style="31" customWidth="1"/>
    <col min="7" max="7" width="12" style="31" bestFit="1" customWidth="1"/>
    <col min="8" max="8" width="8.28515625" style="31" bestFit="1" customWidth="1"/>
    <col min="9" max="9" width="14.140625" style="31" bestFit="1" customWidth="1"/>
    <col min="10" max="10" width="16" style="31" bestFit="1" customWidth="1"/>
    <col min="11" max="11" width="7.28515625" style="31" bestFit="1" customWidth="1"/>
    <col min="12" max="12" width="8.7109375" style="31" bestFit="1" customWidth="1"/>
    <col min="13" max="13" width="5.7109375" style="31" bestFit="1" customWidth="1"/>
    <col min="14" max="14" width="14.140625" style="31" bestFit="1" customWidth="1"/>
    <col min="15" max="15" width="8.140625" style="31" bestFit="1" customWidth="1"/>
    <col min="16" max="16" width="15.85546875" style="31" bestFit="1" customWidth="1"/>
    <col min="17" max="17" width="13.42578125" style="31" bestFit="1" customWidth="1"/>
    <col min="18" max="18" width="16" style="31" bestFit="1" customWidth="1"/>
    <col min="19" max="19" width="18.140625" style="31" bestFit="1" customWidth="1"/>
    <col min="20" max="20" width="9" style="29" customWidth="1"/>
    <col min="21" max="16384" width="9" style="29"/>
  </cols>
  <sheetData>
    <row r="1" spans="1:19" ht="19.5" x14ac:dyDescent="0.4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19.5" x14ac:dyDescent="0.4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19.5" x14ac:dyDescent="0.4">
      <c r="A3" s="28" t="s">
        <v>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9.5" x14ac:dyDescent="0.4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6" spans="1:19" ht="18" customHeight="1" x14ac:dyDescent="0.4">
      <c r="A6" s="16" t="s">
        <v>51</v>
      </c>
      <c r="B6" s="16"/>
      <c r="C6" s="16"/>
      <c r="D6" s="16"/>
      <c r="E6" s="16"/>
      <c r="F6" s="16"/>
      <c r="G6" s="16"/>
      <c r="H6" s="16" t="s">
        <v>10</v>
      </c>
      <c r="I6" s="16"/>
      <c r="J6" s="16"/>
      <c r="K6" s="17" t="s">
        <v>11</v>
      </c>
      <c r="L6" s="17"/>
      <c r="M6" s="17"/>
      <c r="N6" s="17"/>
      <c r="O6" s="16" t="s">
        <v>12</v>
      </c>
      <c r="P6" s="16"/>
      <c r="Q6" s="16"/>
      <c r="R6" s="16"/>
      <c r="S6" s="16"/>
    </row>
    <row r="7" spans="1:19" ht="26.25" customHeight="1" x14ac:dyDescent="0.4">
      <c r="A7" s="18" t="s">
        <v>52</v>
      </c>
      <c r="B7" s="20" t="s">
        <v>53</v>
      </c>
      <c r="C7" s="21" t="s">
        <v>54</v>
      </c>
      <c r="D7" s="19" t="s">
        <v>55</v>
      </c>
      <c r="E7" s="20" t="s">
        <v>56</v>
      </c>
      <c r="F7" s="21" t="s">
        <v>57</v>
      </c>
      <c r="G7" s="21" t="s">
        <v>58</v>
      </c>
      <c r="H7" s="19" t="s">
        <v>14</v>
      </c>
      <c r="I7" s="19" t="s">
        <v>15</v>
      </c>
      <c r="J7" s="19" t="s">
        <v>16</v>
      </c>
      <c r="K7" s="21" t="s">
        <v>17</v>
      </c>
      <c r="L7" s="21"/>
      <c r="M7" s="21" t="s">
        <v>18</v>
      </c>
      <c r="N7" s="21"/>
      <c r="O7" s="19" t="s">
        <v>14</v>
      </c>
      <c r="P7" s="19" t="s">
        <v>59</v>
      </c>
      <c r="Q7" s="19" t="s">
        <v>15</v>
      </c>
      <c r="R7" s="19" t="s">
        <v>16</v>
      </c>
      <c r="S7" s="19" t="s">
        <v>60</v>
      </c>
    </row>
    <row r="8" spans="1:19" s="31" customFormat="1" ht="40.5" customHeight="1" x14ac:dyDescent="0.45">
      <c r="A8" s="16"/>
      <c r="B8" s="17"/>
      <c r="C8" s="17"/>
      <c r="D8" s="16"/>
      <c r="E8" s="17"/>
      <c r="F8" s="17"/>
      <c r="G8" s="17"/>
      <c r="H8" s="16"/>
      <c r="I8" s="16"/>
      <c r="J8" s="16"/>
      <c r="K8" s="22" t="s">
        <v>14</v>
      </c>
      <c r="L8" s="22" t="s">
        <v>21</v>
      </c>
      <c r="M8" s="22" t="s">
        <v>14</v>
      </c>
      <c r="N8" s="22" t="s">
        <v>22</v>
      </c>
      <c r="O8" s="16"/>
      <c r="P8" s="16"/>
      <c r="Q8" s="16"/>
      <c r="R8" s="16"/>
      <c r="S8" s="16"/>
    </row>
    <row r="9" spans="1:19" ht="23.1" customHeight="1" x14ac:dyDescent="0.4">
      <c r="A9" s="23" t="s">
        <v>61</v>
      </c>
      <c r="B9" s="23" t="s">
        <v>62</v>
      </c>
      <c r="C9" s="23" t="s">
        <v>62</v>
      </c>
      <c r="D9" s="32" t="s">
        <v>63</v>
      </c>
      <c r="E9" s="32" t="s">
        <v>64</v>
      </c>
      <c r="F9" s="24">
        <v>1000000</v>
      </c>
      <c r="G9" s="24">
        <v>0</v>
      </c>
      <c r="H9" s="24">
        <v>11830</v>
      </c>
      <c r="I9" s="24">
        <v>7832287843</v>
      </c>
      <c r="J9" s="24">
        <v>9553087784</v>
      </c>
      <c r="K9" s="24">
        <v>0</v>
      </c>
      <c r="L9" s="24">
        <v>0</v>
      </c>
      <c r="M9" s="24">
        <v>11830</v>
      </c>
      <c r="N9" s="24">
        <v>7832287843</v>
      </c>
      <c r="O9" s="24">
        <v>0</v>
      </c>
      <c r="P9" s="25">
        <v>0</v>
      </c>
      <c r="Q9" s="24">
        <v>0</v>
      </c>
      <c r="R9" s="24">
        <v>0</v>
      </c>
      <c r="S9" s="25">
        <v>0</v>
      </c>
    </row>
    <row r="10" spans="1:19" ht="23.1" customHeight="1" x14ac:dyDescent="0.4">
      <c r="A10" s="23" t="s">
        <v>65</v>
      </c>
      <c r="B10" s="23" t="s">
        <v>66</v>
      </c>
      <c r="C10" s="23" t="s">
        <v>62</v>
      </c>
      <c r="D10" s="32"/>
      <c r="E10" s="32"/>
      <c r="F10" s="24">
        <v>0</v>
      </c>
      <c r="G10" s="24">
        <v>0</v>
      </c>
      <c r="H10" s="24">
        <v>4668000</v>
      </c>
      <c r="I10" s="24">
        <v>148824637</v>
      </c>
      <c r="J10" s="24">
        <v>4664465</v>
      </c>
      <c r="K10" s="24">
        <v>1969896</v>
      </c>
      <c r="L10" s="24">
        <v>0</v>
      </c>
      <c r="M10" s="24">
        <v>0</v>
      </c>
      <c r="N10" s="24">
        <v>0</v>
      </c>
      <c r="O10" s="24">
        <v>6637896</v>
      </c>
      <c r="P10" s="25">
        <v>0.70323488045007021</v>
      </c>
      <c r="Q10" s="24">
        <v>148824637</v>
      </c>
      <c r="R10" s="24">
        <v>4664465</v>
      </c>
      <c r="S10" s="25">
        <v>0</v>
      </c>
    </row>
    <row r="11" spans="1:19" ht="23.1" customHeight="1" x14ac:dyDescent="0.4">
      <c r="A11" s="23" t="s">
        <v>47</v>
      </c>
      <c r="B11" s="23"/>
      <c r="C11" s="23"/>
      <c r="D11" s="32"/>
      <c r="E11" s="32"/>
      <c r="F11" s="24">
        <v>1000000</v>
      </c>
      <c r="G11" s="24">
        <v>0</v>
      </c>
      <c r="H11" s="24"/>
      <c r="I11" s="24">
        <v>7981112480</v>
      </c>
      <c r="J11" s="24">
        <v>9557752249</v>
      </c>
      <c r="K11" s="24"/>
      <c r="L11" s="24">
        <v>0</v>
      </c>
      <c r="M11" s="24"/>
      <c r="N11" s="24">
        <v>7832287843</v>
      </c>
      <c r="O11" s="24"/>
      <c r="P11" s="25">
        <v>0.70323488045007021</v>
      </c>
      <c r="Q11" s="24">
        <v>148824637</v>
      </c>
      <c r="R11" s="24">
        <v>4664465</v>
      </c>
      <c r="S11" s="25">
        <v>0</v>
      </c>
    </row>
    <row r="12" spans="1:19" ht="23.1" customHeight="1" x14ac:dyDescent="0.4">
      <c r="A12" s="33" t="s">
        <v>48</v>
      </c>
      <c r="B12" s="34"/>
      <c r="C12" s="34"/>
      <c r="D12" s="35"/>
      <c r="E12" s="35"/>
      <c r="F12" s="36"/>
      <c r="G12" s="36"/>
      <c r="H12" s="37"/>
      <c r="I12" s="36"/>
      <c r="J12" s="36"/>
      <c r="K12" s="37"/>
      <c r="L12" s="36"/>
      <c r="M12" s="37"/>
      <c r="N12" s="36"/>
      <c r="O12" s="37"/>
      <c r="P12" s="36"/>
      <c r="Q12" s="36"/>
      <c r="R12" s="36"/>
      <c r="S12" s="36"/>
    </row>
  </sheetData>
  <mergeCells count="25">
    <mergeCell ref="A1:S1"/>
    <mergeCell ref="A2:S2"/>
    <mergeCell ref="A3:S3"/>
    <mergeCell ref="A4:S4"/>
    <mergeCell ref="K6:N6"/>
    <mergeCell ref="O6:S6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R7:R8"/>
    <mergeCell ref="S7:S8"/>
    <mergeCell ref="O7:O8"/>
    <mergeCell ref="Q7:Q8"/>
    <mergeCell ref="P7:P8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rightToLeft="1" zoomScaleNormal="100" zoomScaleSheetLayoutView="106" workbookViewId="0">
      <selection activeCell="E11" sqref="E11"/>
    </sheetView>
  </sheetViews>
  <sheetFormatPr defaultColWidth="9" defaultRowHeight="15.75" x14ac:dyDescent="0.4"/>
  <cols>
    <col min="1" max="1" width="15.5703125" style="26" bestFit="1" customWidth="1"/>
    <col min="2" max="2" width="12.140625" style="26" bestFit="1" customWidth="1"/>
    <col min="3" max="3" width="13.85546875" style="26" bestFit="1" customWidth="1"/>
    <col min="4" max="4" width="15.42578125" style="26" bestFit="1" customWidth="1"/>
    <col min="5" max="5" width="14.5703125" style="26" bestFit="1" customWidth="1"/>
    <col min="6" max="6" width="10.5703125" style="26" bestFit="1" customWidth="1"/>
    <col min="7" max="7" width="13" style="13" customWidth="1"/>
    <col min="8" max="8" width="11.42578125" style="13" customWidth="1"/>
    <col min="9" max="9" width="9" style="13" customWidth="1"/>
    <col min="10" max="16384" width="9" style="13"/>
  </cols>
  <sheetData>
    <row r="1" spans="1:7" ht="19.5" x14ac:dyDescent="0.5">
      <c r="A1" s="28" t="s">
        <v>1</v>
      </c>
      <c r="B1" s="28"/>
      <c r="C1" s="28"/>
      <c r="D1" s="28"/>
      <c r="E1" s="28"/>
      <c r="F1" s="28"/>
      <c r="G1" s="38"/>
    </row>
    <row r="2" spans="1:7" ht="19.5" x14ac:dyDescent="0.5">
      <c r="A2" s="28" t="s">
        <v>6</v>
      </c>
      <c r="B2" s="28"/>
      <c r="C2" s="28"/>
      <c r="D2" s="28"/>
      <c r="E2" s="28"/>
      <c r="F2" s="28"/>
      <c r="G2" s="38"/>
    </row>
    <row r="3" spans="1:7" ht="19.5" x14ac:dyDescent="0.5">
      <c r="A3" s="28" t="s">
        <v>7</v>
      </c>
      <c r="B3" s="28"/>
      <c r="C3" s="28"/>
      <c r="D3" s="28"/>
      <c r="E3" s="28"/>
      <c r="F3" s="28"/>
      <c r="G3" s="38"/>
    </row>
    <row r="4" spans="1:7" ht="19.5" x14ac:dyDescent="0.4">
      <c r="A4" s="30" t="s">
        <v>68</v>
      </c>
      <c r="B4" s="30"/>
      <c r="C4" s="30"/>
      <c r="D4" s="30"/>
      <c r="E4" s="30"/>
      <c r="F4" s="30"/>
      <c r="G4" s="30"/>
    </row>
    <row r="5" spans="1:7" ht="18.75" thickBot="1" x14ac:dyDescent="0.45">
      <c r="A5" s="39"/>
      <c r="B5" s="40"/>
      <c r="C5" s="40"/>
      <c r="D5" s="40"/>
      <c r="E5" s="40"/>
      <c r="F5" s="40"/>
    </row>
    <row r="6" spans="1:7" ht="18.75" customHeight="1" thickBot="1" x14ac:dyDescent="0.45">
      <c r="A6" s="15"/>
      <c r="B6" s="41" t="s">
        <v>10</v>
      </c>
      <c r="C6" s="17" t="s">
        <v>11</v>
      </c>
      <c r="D6" s="17"/>
      <c r="E6" s="86" t="s">
        <v>12</v>
      </c>
      <c r="F6" s="86"/>
    </row>
    <row r="7" spans="1:7" ht="31.9" customHeight="1" x14ac:dyDescent="0.4">
      <c r="A7" s="42" t="s">
        <v>69</v>
      </c>
      <c r="B7" s="43" t="s">
        <v>70</v>
      </c>
      <c r="C7" s="44" t="s">
        <v>71</v>
      </c>
      <c r="D7" s="44" t="s">
        <v>72</v>
      </c>
      <c r="E7" s="42" t="s">
        <v>70</v>
      </c>
      <c r="F7" s="42" t="s">
        <v>67</v>
      </c>
    </row>
    <row r="8" spans="1:7" ht="23.1" customHeight="1" x14ac:dyDescent="0.4">
      <c r="A8" s="23" t="s">
        <v>73</v>
      </c>
      <c r="B8" s="24">
        <v>686041349</v>
      </c>
      <c r="C8" s="24">
        <v>24161564478</v>
      </c>
      <c r="D8" s="24">
        <v>20366830057</v>
      </c>
      <c r="E8" s="24">
        <v>4480775770</v>
      </c>
      <c r="F8" s="25">
        <v>1.62</v>
      </c>
    </row>
    <row r="9" spans="1:7" ht="23.1" customHeight="1" x14ac:dyDescent="0.4">
      <c r="A9" s="23" t="s">
        <v>74</v>
      </c>
      <c r="B9" s="24">
        <v>6814117</v>
      </c>
      <c r="C9" s="24">
        <v>24921</v>
      </c>
      <c r="D9" s="24">
        <v>750000</v>
      </c>
      <c r="E9" s="24">
        <v>6089038</v>
      </c>
      <c r="F9" s="25">
        <v>0</v>
      </c>
    </row>
    <row r="10" spans="1:7" ht="23.1" customHeight="1" x14ac:dyDescent="0.4">
      <c r="A10" s="23" t="s">
        <v>75</v>
      </c>
      <c r="B10" s="24">
        <v>261276</v>
      </c>
      <c r="C10" s="24">
        <v>0</v>
      </c>
      <c r="D10" s="24">
        <v>0</v>
      </c>
      <c r="E10" s="24">
        <v>261276</v>
      </c>
      <c r="F10" s="25">
        <v>0</v>
      </c>
    </row>
    <row r="11" spans="1:7" ht="23.1" customHeight="1" x14ac:dyDescent="0.4">
      <c r="A11" s="23" t="s">
        <v>47</v>
      </c>
      <c r="B11" s="24">
        <v>693116742</v>
      </c>
      <c r="C11" s="24">
        <v>24161589399</v>
      </c>
      <c r="D11" s="24">
        <v>20367580057</v>
      </c>
      <c r="E11" s="24">
        <v>4487126084</v>
      </c>
      <c r="F11" s="25">
        <v>1.62</v>
      </c>
    </row>
    <row r="12" spans="1:7" ht="23.1" customHeight="1" x14ac:dyDescent="0.4">
      <c r="A12" s="34" t="s">
        <v>48</v>
      </c>
      <c r="B12" s="36"/>
      <c r="C12" s="36"/>
      <c r="D12" s="36"/>
      <c r="E12" s="36"/>
      <c r="F12" s="36"/>
      <c r="G12" s="15"/>
    </row>
    <row r="16" spans="1:7" x14ac:dyDescent="0.4">
      <c r="C16" s="26" t="s">
        <v>76</v>
      </c>
    </row>
  </sheetData>
  <mergeCells count="6">
    <mergeCell ref="C6:D6"/>
    <mergeCell ref="A1:G1"/>
    <mergeCell ref="A2:G2"/>
    <mergeCell ref="A3:G3"/>
    <mergeCell ref="A4:G4"/>
    <mergeCell ref="E6:F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"/>
  <sheetViews>
    <sheetView rightToLeft="1" zoomScale="106" zoomScaleNormal="106" workbookViewId="0">
      <selection activeCell="F8" sqref="F8"/>
    </sheetView>
  </sheetViews>
  <sheetFormatPr defaultColWidth="9" defaultRowHeight="18" x14ac:dyDescent="0.45"/>
  <cols>
    <col min="1" max="1" width="39.28515625" style="51" customWidth="1"/>
    <col min="2" max="2" width="13" style="39" customWidth="1"/>
    <col min="3" max="3" width="14.85546875" style="39" customWidth="1"/>
    <col min="4" max="4" width="15.7109375" style="39" customWidth="1"/>
    <col min="5" max="5" width="17.7109375" style="39" customWidth="1"/>
    <col min="6" max="19" width="13" style="45" customWidth="1"/>
    <col min="20" max="20" width="9" style="45" customWidth="1"/>
    <col min="21" max="16384" width="9" style="45"/>
  </cols>
  <sheetData>
    <row r="1" spans="1:19" ht="19.5" x14ac:dyDescent="0.45">
      <c r="A1" s="28" t="s">
        <v>1</v>
      </c>
      <c r="B1" s="28"/>
      <c r="C1" s="28"/>
      <c r="D1" s="28"/>
    </row>
    <row r="2" spans="1:19" ht="19.5" x14ac:dyDescent="0.45">
      <c r="A2" s="28" t="s">
        <v>77</v>
      </c>
      <c r="B2" s="28"/>
      <c r="C2" s="28"/>
      <c r="D2" s="28"/>
    </row>
    <row r="3" spans="1:19" ht="19.5" x14ac:dyDescent="0.45">
      <c r="A3" s="28" t="s">
        <v>78</v>
      </c>
      <c r="B3" s="28"/>
      <c r="C3" s="28"/>
      <c r="D3" s="28"/>
    </row>
    <row r="4" spans="1:19" ht="19.5" x14ac:dyDescent="0.45">
      <c r="A4" s="30" t="s">
        <v>79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x14ac:dyDescent="0.45">
      <c r="A5" s="46" t="s">
        <v>80</v>
      </c>
      <c r="B5" s="46" t="s">
        <v>81</v>
      </c>
      <c r="C5" s="46" t="s">
        <v>70</v>
      </c>
      <c r="D5" s="46" t="s">
        <v>82</v>
      </c>
      <c r="E5" s="46" t="s">
        <v>83</v>
      </c>
    </row>
    <row r="6" spans="1:19" ht="23.1" customHeight="1" x14ac:dyDescent="0.45">
      <c r="A6" s="23" t="s">
        <v>84</v>
      </c>
      <c r="B6" s="23" t="s">
        <v>85</v>
      </c>
      <c r="C6" s="24">
        <f>'درآمد سرمایه گذاری در سهام'!E62</f>
        <v>-7476857297</v>
      </c>
      <c r="D6" s="25">
        <v>57.45</v>
      </c>
      <c r="E6" s="25">
        <v>15.8</v>
      </c>
    </row>
    <row r="7" spans="1:19" ht="23.1" customHeight="1" x14ac:dyDescent="0.45">
      <c r="A7" s="23" t="s">
        <v>86</v>
      </c>
      <c r="B7" s="23" t="s">
        <v>87</v>
      </c>
      <c r="C7" s="24">
        <f>'درآمد سرمایه گذاری در صندوق'!E15</f>
        <v>0</v>
      </c>
      <c r="D7" s="25">
        <v>6.85</v>
      </c>
      <c r="E7" s="25">
        <v>1.88</v>
      </c>
    </row>
    <row r="8" spans="1:19" ht="23.1" customHeight="1" x14ac:dyDescent="0.45">
      <c r="A8" s="23" t="s">
        <v>88</v>
      </c>
      <c r="B8" s="23" t="s">
        <v>89</v>
      </c>
      <c r="C8" s="24">
        <f>'درآمد سرمایه گذاری در اوراق بها'!E17</f>
        <v>-9458852</v>
      </c>
      <c r="D8" s="25">
        <v>16.940000000000001</v>
      </c>
      <c r="E8" s="25">
        <v>4.66</v>
      </c>
    </row>
    <row r="9" spans="1:19" ht="23.1" customHeight="1" x14ac:dyDescent="0.45">
      <c r="A9" s="23" t="s">
        <v>90</v>
      </c>
      <c r="B9" s="23" t="s">
        <v>91</v>
      </c>
      <c r="C9" s="24">
        <f>'سود سپرده بانکی'!D10</f>
        <v>2833399</v>
      </c>
      <c r="D9" s="25">
        <v>18.559999999999999</v>
      </c>
      <c r="E9" s="25">
        <v>5.0999999999999996</v>
      </c>
    </row>
    <row r="10" spans="1:19" ht="23.1" customHeight="1" x14ac:dyDescent="0.45">
      <c r="A10" s="23" t="s">
        <v>92</v>
      </c>
      <c r="B10" s="23" t="s">
        <v>93</v>
      </c>
      <c r="C10" s="24">
        <f>'سایر درآمدها'!B9</f>
        <v>1569266</v>
      </c>
      <c r="D10" s="25">
        <v>0.2</v>
      </c>
      <c r="E10" s="25">
        <v>0.05</v>
      </c>
    </row>
    <row r="11" spans="1:19" ht="23.1" customHeight="1" x14ac:dyDescent="0.45">
      <c r="A11" s="23" t="s">
        <v>47</v>
      </c>
      <c r="B11" s="23"/>
      <c r="C11" s="24">
        <f>SUBTOTAL(109,C6:C10)</f>
        <v>-7481913484</v>
      </c>
      <c r="D11" s="25">
        <v>100</v>
      </c>
      <c r="E11" s="25">
        <v>27.49</v>
      </c>
    </row>
    <row r="12" spans="1:19" ht="23.1" customHeight="1" x14ac:dyDescent="0.45">
      <c r="A12" s="47" t="s">
        <v>48</v>
      </c>
      <c r="B12" s="48"/>
      <c r="C12" s="36"/>
      <c r="D12" s="36"/>
      <c r="E12" s="49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3"/>
  <sheetViews>
    <sheetView rightToLeft="1" zoomScaleNormal="100" zoomScaleSheetLayoutView="106" workbookViewId="0">
      <selection activeCell="B10" sqref="B10:D10"/>
    </sheetView>
  </sheetViews>
  <sheetFormatPr defaultColWidth="9" defaultRowHeight="18" x14ac:dyDescent="0.45"/>
  <cols>
    <col min="1" max="1" width="32.42578125" style="39" bestFit="1" customWidth="1"/>
    <col min="2" max="3" width="17.140625" style="39" bestFit="1" customWidth="1"/>
    <col min="4" max="4" width="15.85546875" style="39" bestFit="1" customWidth="1"/>
    <col min="5" max="5" width="15.140625" style="39" bestFit="1" customWidth="1"/>
    <col min="6" max="6" width="20.42578125" style="39" bestFit="1" customWidth="1"/>
    <col min="7" max="8" width="17.140625" style="39" bestFit="1" customWidth="1"/>
    <col min="9" max="9" width="15.28515625" style="39" bestFit="1" customWidth="1"/>
    <col min="10" max="10" width="15.5703125" style="39" bestFit="1" customWidth="1"/>
    <col min="11" max="11" width="20.42578125" style="39" bestFit="1" customWidth="1"/>
    <col min="12" max="12" width="9" style="39" customWidth="1"/>
    <col min="13" max="16384" width="9" style="39"/>
  </cols>
  <sheetData>
    <row r="1" spans="1:11" x14ac:dyDescent="0.45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45">
      <c r="A2" s="56" t="s">
        <v>77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45">
      <c r="A3" s="56" t="s">
        <v>78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5" spans="1:11" x14ac:dyDescent="0.45">
      <c r="A5" s="66" t="s">
        <v>174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7" spans="1:11" ht="19.5" customHeight="1" x14ac:dyDescent="0.45">
      <c r="A7" s="75"/>
      <c r="B7" s="68" t="s">
        <v>96</v>
      </c>
      <c r="C7" s="68"/>
      <c r="D7" s="68"/>
      <c r="E7" s="68"/>
      <c r="F7" s="68"/>
      <c r="G7" s="68" t="s">
        <v>97</v>
      </c>
      <c r="H7" s="68"/>
      <c r="I7" s="68"/>
      <c r="J7" s="68"/>
      <c r="K7" s="68"/>
    </row>
    <row r="8" spans="1:11" ht="19.5" customHeight="1" x14ac:dyDescent="0.45">
      <c r="A8" s="76" t="s">
        <v>175</v>
      </c>
      <c r="B8" s="70" t="s">
        <v>94</v>
      </c>
      <c r="C8" s="70" t="s">
        <v>171</v>
      </c>
      <c r="D8" s="70" t="s">
        <v>172</v>
      </c>
      <c r="E8" s="70" t="s">
        <v>47</v>
      </c>
      <c r="F8" s="70"/>
      <c r="G8" s="70" t="s">
        <v>94</v>
      </c>
      <c r="H8" s="70" t="s">
        <v>171</v>
      </c>
      <c r="I8" s="70" t="s">
        <v>172</v>
      </c>
      <c r="J8" s="70" t="s">
        <v>47</v>
      </c>
      <c r="K8" s="70"/>
    </row>
    <row r="9" spans="1:11" ht="18.75" customHeight="1" x14ac:dyDescent="0.45">
      <c r="A9" s="76"/>
      <c r="B9" s="72"/>
      <c r="C9" s="72"/>
      <c r="D9" s="72"/>
      <c r="E9" s="68"/>
      <c r="F9" s="68"/>
      <c r="G9" s="72"/>
      <c r="H9" s="72"/>
      <c r="I9" s="72"/>
      <c r="J9" s="68"/>
      <c r="K9" s="68"/>
    </row>
    <row r="10" spans="1:11" ht="28.5" customHeight="1" x14ac:dyDescent="0.45">
      <c r="A10" s="58"/>
      <c r="B10" s="73" t="s">
        <v>197</v>
      </c>
      <c r="C10" s="73" t="s">
        <v>198</v>
      </c>
      <c r="D10" s="73" t="s">
        <v>199</v>
      </c>
      <c r="E10" s="77" t="s">
        <v>70</v>
      </c>
      <c r="F10" s="77" t="s">
        <v>176</v>
      </c>
      <c r="G10" s="73" t="s">
        <v>197</v>
      </c>
      <c r="H10" s="73" t="s">
        <v>198</v>
      </c>
      <c r="I10" s="73" t="s">
        <v>199</v>
      </c>
      <c r="J10" s="77" t="s">
        <v>70</v>
      </c>
      <c r="K10" s="77" t="s">
        <v>176</v>
      </c>
    </row>
    <row r="11" spans="1:11" ht="23.1" customHeight="1" x14ac:dyDescent="0.45">
      <c r="A11" s="23" t="s">
        <v>118</v>
      </c>
      <c r="B11" s="24">
        <v>0</v>
      </c>
      <c r="C11" s="24">
        <v>0</v>
      </c>
      <c r="D11" s="24">
        <v>0</v>
      </c>
      <c r="E11" s="24">
        <v>0</v>
      </c>
      <c r="F11" s="25">
        <v>0</v>
      </c>
      <c r="G11" s="24">
        <v>12890500</v>
      </c>
      <c r="H11" s="24">
        <v>0</v>
      </c>
      <c r="I11" s="24">
        <v>-1337232210</v>
      </c>
      <c r="J11" s="24">
        <v>-1324341710</v>
      </c>
      <c r="K11" s="25">
        <v>-1.75</v>
      </c>
    </row>
    <row r="12" spans="1:11" ht="23.1" customHeight="1" x14ac:dyDescent="0.45">
      <c r="A12" s="23" t="s">
        <v>143</v>
      </c>
      <c r="B12" s="24">
        <v>0</v>
      </c>
      <c r="C12" s="24">
        <v>0</v>
      </c>
      <c r="D12" s="24">
        <v>0</v>
      </c>
      <c r="E12" s="24">
        <v>0</v>
      </c>
      <c r="F12" s="25">
        <v>0</v>
      </c>
      <c r="G12" s="24">
        <v>0</v>
      </c>
      <c r="H12" s="24">
        <v>0</v>
      </c>
      <c r="I12" s="24">
        <v>163259952</v>
      </c>
      <c r="J12" s="24">
        <v>163259952</v>
      </c>
      <c r="K12" s="25">
        <v>0.22</v>
      </c>
    </row>
    <row r="13" spans="1:11" ht="23.1" customHeight="1" x14ac:dyDescent="0.45">
      <c r="A13" s="23" t="s">
        <v>23</v>
      </c>
      <c r="B13" s="24">
        <v>1167501000</v>
      </c>
      <c r="C13" s="24">
        <v>-1096690818</v>
      </c>
      <c r="D13" s="24">
        <v>0</v>
      </c>
      <c r="E13" s="24">
        <v>70810182</v>
      </c>
      <c r="F13" s="25">
        <v>-0.95</v>
      </c>
      <c r="G13" s="24">
        <v>1167501000</v>
      </c>
      <c r="H13" s="24">
        <v>2159040742</v>
      </c>
      <c r="I13" s="24">
        <v>4152853866</v>
      </c>
      <c r="J13" s="24">
        <v>7479395608</v>
      </c>
      <c r="K13" s="25">
        <v>9.86</v>
      </c>
    </row>
    <row r="14" spans="1:11" ht="23.1" customHeight="1" x14ac:dyDescent="0.45">
      <c r="A14" s="23" t="s">
        <v>24</v>
      </c>
      <c r="B14" s="24">
        <v>0</v>
      </c>
      <c r="C14" s="24">
        <v>-653171652</v>
      </c>
      <c r="D14" s="24">
        <v>0</v>
      </c>
      <c r="E14" s="24">
        <v>-653171652</v>
      </c>
      <c r="F14" s="25">
        <v>8.73</v>
      </c>
      <c r="G14" s="24">
        <v>2291400000</v>
      </c>
      <c r="H14" s="24">
        <v>6875821860</v>
      </c>
      <c r="I14" s="24">
        <v>5735564226</v>
      </c>
      <c r="J14" s="24">
        <v>14902786086</v>
      </c>
      <c r="K14" s="25">
        <v>19.649999999999999</v>
      </c>
    </row>
    <row r="15" spans="1:11" ht="23.1" customHeight="1" x14ac:dyDescent="0.45">
      <c r="A15" s="23" t="s">
        <v>25</v>
      </c>
      <c r="B15" s="24">
        <v>0</v>
      </c>
      <c r="C15" s="24">
        <v>-321004305</v>
      </c>
      <c r="D15" s="24">
        <v>0</v>
      </c>
      <c r="E15" s="24">
        <v>-321004305</v>
      </c>
      <c r="F15" s="25">
        <v>4.29</v>
      </c>
      <c r="G15" s="24">
        <v>0</v>
      </c>
      <c r="H15" s="24">
        <v>-479944536</v>
      </c>
      <c r="I15" s="24">
        <v>0</v>
      </c>
      <c r="J15" s="24">
        <v>-479944536</v>
      </c>
      <c r="K15" s="25">
        <v>-0.63</v>
      </c>
    </row>
    <row r="16" spans="1:11" ht="23.1" customHeight="1" x14ac:dyDescent="0.45">
      <c r="A16" s="23" t="s">
        <v>26</v>
      </c>
      <c r="B16" s="24">
        <v>0</v>
      </c>
      <c r="C16" s="24">
        <v>-573794130</v>
      </c>
      <c r="D16" s="24">
        <v>0</v>
      </c>
      <c r="E16" s="24">
        <v>-573794130</v>
      </c>
      <c r="F16" s="25">
        <v>7.67</v>
      </c>
      <c r="G16" s="24">
        <v>1059870000</v>
      </c>
      <c r="H16" s="24">
        <v>4811952656</v>
      </c>
      <c r="I16" s="24">
        <v>0</v>
      </c>
      <c r="J16" s="24">
        <v>5871822656</v>
      </c>
      <c r="K16" s="25">
        <v>7.74</v>
      </c>
    </row>
    <row r="17" spans="1:11" ht="23.1" customHeight="1" x14ac:dyDescent="0.45">
      <c r="A17" s="23" t="s">
        <v>27</v>
      </c>
      <c r="B17" s="24">
        <v>0</v>
      </c>
      <c r="C17" s="24">
        <v>-585594308</v>
      </c>
      <c r="D17" s="24">
        <v>427894924</v>
      </c>
      <c r="E17" s="24">
        <v>-157699384</v>
      </c>
      <c r="F17" s="25">
        <v>2.11</v>
      </c>
      <c r="G17" s="24">
        <v>387144000</v>
      </c>
      <c r="H17" s="24">
        <v>0</v>
      </c>
      <c r="I17" s="24">
        <v>1153189574</v>
      </c>
      <c r="J17" s="24">
        <v>1540333574</v>
      </c>
      <c r="K17" s="25">
        <v>2.0299999999999998</v>
      </c>
    </row>
    <row r="18" spans="1:11" ht="23.1" customHeight="1" x14ac:dyDescent="0.45">
      <c r="A18" s="23" t="s">
        <v>28</v>
      </c>
      <c r="B18" s="24">
        <v>0</v>
      </c>
      <c r="C18" s="24">
        <v>-16250406</v>
      </c>
      <c r="D18" s="24">
        <v>0</v>
      </c>
      <c r="E18" s="24">
        <v>-16250406</v>
      </c>
      <c r="F18" s="25">
        <v>0.22</v>
      </c>
      <c r="G18" s="24">
        <v>1946000000</v>
      </c>
      <c r="H18" s="24">
        <v>-3045245346</v>
      </c>
      <c r="I18" s="24">
        <v>-3524757915</v>
      </c>
      <c r="J18" s="24">
        <v>-4624003261</v>
      </c>
      <c r="K18" s="25">
        <v>-6.1</v>
      </c>
    </row>
    <row r="19" spans="1:11" ht="23.1" customHeight="1" x14ac:dyDescent="0.45">
      <c r="A19" s="23" t="s">
        <v>155</v>
      </c>
      <c r="B19" s="24">
        <v>0</v>
      </c>
      <c r="C19" s="24">
        <v>0</v>
      </c>
      <c r="D19" s="24">
        <v>0</v>
      </c>
      <c r="E19" s="24">
        <v>0</v>
      </c>
      <c r="F19" s="25">
        <v>0</v>
      </c>
      <c r="G19" s="24">
        <v>0</v>
      </c>
      <c r="H19" s="24">
        <v>0</v>
      </c>
      <c r="I19" s="24">
        <v>-1020990595</v>
      </c>
      <c r="J19" s="24">
        <v>-1020990595</v>
      </c>
      <c r="K19" s="25">
        <v>-1.35</v>
      </c>
    </row>
    <row r="20" spans="1:11" ht="23.1" customHeight="1" x14ac:dyDescent="0.45">
      <c r="A20" s="23" t="s">
        <v>144</v>
      </c>
      <c r="B20" s="24">
        <v>0</v>
      </c>
      <c r="C20" s="24">
        <v>0</v>
      </c>
      <c r="D20" s="24">
        <v>0</v>
      </c>
      <c r="E20" s="24">
        <v>0</v>
      </c>
      <c r="F20" s="25">
        <v>0</v>
      </c>
      <c r="G20" s="24">
        <v>0</v>
      </c>
      <c r="H20" s="24">
        <v>0</v>
      </c>
      <c r="I20" s="24">
        <v>79483951</v>
      </c>
      <c r="J20" s="24">
        <v>79483951</v>
      </c>
      <c r="K20" s="25">
        <v>0.1</v>
      </c>
    </row>
    <row r="21" spans="1:11" ht="23.1" customHeight="1" x14ac:dyDescent="0.45">
      <c r="A21" s="23" t="s">
        <v>141</v>
      </c>
      <c r="B21" s="24">
        <v>0</v>
      </c>
      <c r="C21" s="24">
        <v>0</v>
      </c>
      <c r="D21" s="24">
        <v>0</v>
      </c>
      <c r="E21" s="24">
        <v>0</v>
      </c>
      <c r="F21" s="25">
        <v>0</v>
      </c>
      <c r="G21" s="24">
        <v>0</v>
      </c>
      <c r="H21" s="24">
        <v>0</v>
      </c>
      <c r="I21" s="24">
        <v>15325046</v>
      </c>
      <c r="J21" s="24">
        <v>15325046</v>
      </c>
      <c r="K21" s="25">
        <v>0.02</v>
      </c>
    </row>
    <row r="22" spans="1:11" ht="23.1" customHeight="1" x14ac:dyDescent="0.45">
      <c r="A22" s="23" t="s">
        <v>29</v>
      </c>
      <c r="B22" s="24">
        <v>0</v>
      </c>
      <c r="C22" s="24">
        <v>-136644142</v>
      </c>
      <c r="D22" s="24">
        <v>0</v>
      </c>
      <c r="E22" s="24">
        <v>-136644142</v>
      </c>
      <c r="F22" s="25">
        <v>1.83</v>
      </c>
      <c r="G22" s="24">
        <v>807750000</v>
      </c>
      <c r="H22" s="24">
        <v>-1041290644</v>
      </c>
      <c r="I22" s="24">
        <v>-1560947070</v>
      </c>
      <c r="J22" s="24">
        <v>-1794487714</v>
      </c>
      <c r="K22" s="25">
        <v>-2.37</v>
      </c>
    </row>
    <row r="23" spans="1:11" ht="23.1" customHeight="1" x14ac:dyDescent="0.45">
      <c r="A23" s="23" t="s">
        <v>146</v>
      </c>
      <c r="B23" s="24">
        <v>0</v>
      </c>
      <c r="C23" s="24">
        <v>0</v>
      </c>
      <c r="D23" s="24">
        <v>0</v>
      </c>
      <c r="E23" s="24">
        <v>0</v>
      </c>
      <c r="F23" s="25">
        <v>0</v>
      </c>
      <c r="G23" s="24">
        <v>0</v>
      </c>
      <c r="H23" s="24">
        <v>0</v>
      </c>
      <c r="I23" s="24">
        <v>556551492</v>
      </c>
      <c r="J23" s="24">
        <v>556551492</v>
      </c>
      <c r="K23" s="25">
        <v>0.73</v>
      </c>
    </row>
    <row r="24" spans="1:11" ht="23.1" customHeight="1" x14ac:dyDescent="0.45">
      <c r="A24" s="23" t="s">
        <v>30</v>
      </c>
      <c r="B24" s="24">
        <v>0</v>
      </c>
      <c r="C24" s="24">
        <v>364264866</v>
      </c>
      <c r="D24" s="24">
        <v>-481690180</v>
      </c>
      <c r="E24" s="24">
        <v>-117425314</v>
      </c>
      <c r="F24" s="25">
        <v>1.57</v>
      </c>
      <c r="G24" s="24">
        <v>620000000</v>
      </c>
      <c r="H24" s="24">
        <v>-30529943</v>
      </c>
      <c r="I24" s="24">
        <v>184872267</v>
      </c>
      <c r="J24" s="24">
        <v>774342324</v>
      </c>
      <c r="K24" s="25">
        <v>1.02</v>
      </c>
    </row>
    <row r="25" spans="1:11" ht="23.1" customHeight="1" x14ac:dyDescent="0.45">
      <c r="A25" s="23" t="s">
        <v>31</v>
      </c>
      <c r="B25" s="24">
        <v>0</v>
      </c>
      <c r="C25" s="24">
        <v>353613276</v>
      </c>
      <c r="D25" s="24">
        <v>0</v>
      </c>
      <c r="E25" s="24">
        <v>353613276</v>
      </c>
      <c r="F25" s="25">
        <v>-4.7300000000000004</v>
      </c>
      <c r="G25" s="24">
        <v>0</v>
      </c>
      <c r="H25" s="24">
        <v>8227014869</v>
      </c>
      <c r="I25" s="24">
        <v>1963755638</v>
      </c>
      <c r="J25" s="24">
        <v>10190770507</v>
      </c>
      <c r="K25" s="25">
        <v>13.44</v>
      </c>
    </row>
    <row r="26" spans="1:11" ht="23.1" customHeight="1" x14ac:dyDescent="0.45">
      <c r="A26" s="23" t="s">
        <v>32</v>
      </c>
      <c r="B26" s="24">
        <v>71151891</v>
      </c>
      <c r="C26" s="24">
        <v>-690398060</v>
      </c>
      <c r="D26" s="24">
        <v>-251212174</v>
      </c>
      <c r="E26" s="24">
        <v>-870458343</v>
      </c>
      <c r="F26" s="25">
        <v>11.63</v>
      </c>
      <c r="G26" s="24">
        <v>3748968579</v>
      </c>
      <c r="H26" s="24">
        <v>-1590451444</v>
      </c>
      <c r="I26" s="24">
        <v>-408843833</v>
      </c>
      <c r="J26" s="24">
        <v>1749673302</v>
      </c>
      <c r="K26" s="25">
        <v>2.31</v>
      </c>
    </row>
    <row r="27" spans="1:11" ht="23.1" customHeight="1" x14ac:dyDescent="0.45">
      <c r="A27" s="23" t="s">
        <v>33</v>
      </c>
      <c r="B27" s="24">
        <v>0</v>
      </c>
      <c r="C27" s="24">
        <v>-1292744978</v>
      </c>
      <c r="D27" s="24">
        <v>521875254</v>
      </c>
      <c r="E27" s="24">
        <v>-770869724</v>
      </c>
      <c r="F27" s="25">
        <v>10.3</v>
      </c>
      <c r="G27" s="24">
        <v>1377000000</v>
      </c>
      <c r="H27" s="24">
        <v>4183901083</v>
      </c>
      <c r="I27" s="24">
        <v>2645192351</v>
      </c>
      <c r="J27" s="24">
        <v>8206093434</v>
      </c>
      <c r="K27" s="25">
        <v>10.82</v>
      </c>
    </row>
    <row r="28" spans="1:11" ht="23.1" customHeight="1" x14ac:dyDescent="0.45">
      <c r="A28" s="23" t="s">
        <v>148</v>
      </c>
      <c r="B28" s="24">
        <v>0</v>
      </c>
      <c r="C28" s="24">
        <v>0</v>
      </c>
      <c r="D28" s="24">
        <v>0</v>
      </c>
      <c r="E28" s="24">
        <v>0</v>
      </c>
      <c r="F28" s="25">
        <v>0</v>
      </c>
      <c r="G28" s="24">
        <v>0</v>
      </c>
      <c r="H28" s="24">
        <v>0</v>
      </c>
      <c r="I28" s="24">
        <v>374916611</v>
      </c>
      <c r="J28" s="24">
        <v>374916611</v>
      </c>
      <c r="K28" s="25">
        <v>0.49</v>
      </c>
    </row>
    <row r="29" spans="1:11" ht="23.1" customHeight="1" x14ac:dyDescent="0.45">
      <c r="A29" s="23" t="s">
        <v>156</v>
      </c>
      <c r="B29" s="24">
        <v>0</v>
      </c>
      <c r="C29" s="24">
        <v>0</v>
      </c>
      <c r="D29" s="24">
        <v>0</v>
      </c>
      <c r="E29" s="24">
        <v>0</v>
      </c>
      <c r="F29" s="25">
        <v>0</v>
      </c>
      <c r="G29" s="24">
        <v>0</v>
      </c>
      <c r="H29" s="24">
        <v>0</v>
      </c>
      <c r="I29" s="24">
        <v>-3746603190</v>
      </c>
      <c r="J29" s="24">
        <v>-3746603190</v>
      </c>
      <c r="K29" s="25">
        <v>-4.9400000000000004</v>
      </c>
    </row>
    <row r="30" spans="1:11" ht="23.1" customHeight="1" x14ac:dyDescent="0.45">
      <c r="A30" s="23" t="s">
        <v>34</v>
      </c>
      <c r="B30" s="24">
        <v>0</v>
      </c>
      <c r="C30" s="24">
        <v>69850849</v>
      </c>
      <c r="D30" s="24">
        <v>0</v>
      </c>
      <c r="E30" s="24">
        <v>69850849</v>
      </c>
      <c r="F30" s="25">
        <v>-0.93</v>
      </c>
      <c r="G30" s="24">
        <v>0</v>
      </c>
      <c r="H30" s="24">
        <v>3872937204</v>
      </c>
      <c r="I30" s="24">
        <v>0</v>
      </c>
      <c r="J30" s="24">
        <v>3872937204</v>
      </c>
      <c r="K30" s="25">
        <v>5.1100000000000003</v>
      </c>
    </row>
    <row r="31" spans="1:11" ht="23.1" customHeight="1" x14ac:dyDescent="0.45">
      <c r="A31" s="23" t="s">
        <v>35</v>
      </c>
      <c r="B31" s="24">
        <v>268303</v>
      </c>
      <c r="C31" s="24">
        <v>-592186735</v>
      </c>
      <c r="D31" s="24">
        <v>0</v>
      </c>
      <c r="E31" s="24">
        <v>-591918432</v>
      </c>
      <c r="F31" s="25">
        <v>7.91</v>
      </c>
      <c r="G31" s="24">
        <v>14331053</v>
      </c>
      <c r="H31" s="24">
        <v>-1317620305</v>
      </c>
      <c r="I31" s="24">
        <v>0</v>
      </c>
      <c r="J31" s="24">
        <v>-1303289252</v>
      </c>
      <c r="K31" s="25">
        <v>-1.72</v>
      </c>
    </row>
    <row r="32" spans="1:11" ht="23.1" customHeight="1" x14ac:dyDescent="0.45">
      <c r="A32" s="23" t="s">
        <v>36</v>
      </c>
      <c r="B32" s="24">
        <v>0</v>
      </c>
      <c r="C32" s="24">
        <v>-409704314</v>
      </c>
      <c r="D32" s="24">
        <v>0</v>
      </c>
      <c r="E32" s="24">
        <v>-409704314</v>
      </c>
      <c r="F32" s="25">
        <v>5.48</v>
      </c>
      <c r="G32" s="24">
        <v>1288600000</v>
      </c>
      <c r="H32" s="24">
        <v>-2024425159</v>
      </c>
      <c r="I32" s="24">
        <v>20127662</v>
      </c>
      <c r="J32" s="24">
        <v>-715697497</v>
      </c>
      <c r="K32" s="25">
        <v>-0.94</v>
      </c>
    </row>
    <row r="33" spans="1:11" ht="23.1" customHeight="1" x14ac:dyDescent="0.45">
      <c r="A33" s="23" t="s">
        <v>151</v>
      </c>
      <c r="B33" s="24">
        <v>0</v>
      </c>
      <c r="C33" s="24">
        <v>0</v>
      </c>
      <c r="D33" s="24">
        <v>0</v>
      </c>
      <c r="E33" s="24">
        <v>0</v>
      </c>
      <c r="F33" s="25">
        <v>0</v>
      </c>
      <c r="G33" s="24">
        <v>0</v>
      </c>
      <c r="H33" s="24">
        <v>0</v>
      </c>
      <c r="I33" s="24">
        <v>1259244722</v>
      </c>
      <c r="J33" s="24">
        <v>1259244722</v>
      </c>
      <c r="K33" s="25">
        <v>1.66</v>
      </c>
    </row>
    <row r="34" spans="1:11" ht="23.1" customHeight="1" x14ac:dyDescent="0.45">
      <c r="A34" s="23" t="s">
        <v>104</v>
      </c>
      <c r="B34" s="24">
        <v>0</v>
      </c>
      <c r="C34" s="24">
        <v>0</v>
      </c>
      <c r="D34" s="24">
        <v>0</v>
      </c>
      <c r="E34" s="24">
        <v>0</v>
      </c>
      <c r="F34" s="25">
        <v>0</v>
      </c>
      <c r="G34" s="24">
        <v>691033600</v>
      </c>
      <c r="H34" s="24">
        <v>0</v>
      </c>
      <c r="I34" s="24">
        <v>-1603833650</v>
      </c>
      <c r="J34" s="24">
        <v>-912800050</v>
      </c>
      <c r="K34" s="25">
        <v>-1.2</v>
      </c>
    </row>
    <row r="35" spans="1:11" ht="23.1" customHeight="1" x14ac:dyDescent="0.45">
      <c r="A35" s="23" t="s">
        <v>37</v>
      </c>
      <c r="B35" s="24">
        <v>492650</v>
      </c>
      <c r="C35" s="24">
        <v>-299764767</v>
      </c>
      <c r="D35" s="24">
        <v>0</v>
      </c>
      <c r="E35" s="24">
        <v>-299272117</v>
      </c>
      <c r="F35" s="25">
        <v>4</v>
      </c>
      <c r="G35" s="24">
        <v>26297301</v>
      </c>
      <c r="H35" s="24">
        <v>-1860493586</v>
      </c>
      <c r="I35" s="24">
        <v>-1234240596</v>
      </c>
      <c r="J35" s="24">
        <v>-3068436881</v>
      </c>
      <c r="K35" s="25">
        <v>-4.05</v>
      </c>
    </row>
    <row r="36" spans="1:11" ht="23.1" customHeight="1" x14ac:dyDescent="0.45">
      <c r="A36" s="23" t="s">
        <v>108</v>
      </c>
      <c r="B36" s="24">
        <v>0</v>
      </c>
      <c r="C36" s="24">
        <v>0</v>
      </c>
      <c r="D36" s="24">
        <v>0</v>
      </c>
      <c r="E36" s="24">
        <v>0</v>
      </c>
      <c r="F36" s="25">
        <v>0</v>
      </c>
      <c r="G36" s="24">
        <v>503536020</v>
      </c>
      <c r="H36" s="24">
        <v>0</v>
      </c>
      <c r="I36" s="24">
        <v>282722880</v>
      </c>
      <c r="J36" s="24">
        <v>786258900</v>
      </c>
      <c r="K36" s="25">
        <v>1.04</v>
      </c>
    </row>
    <row r="37" spans="1:11" ht="23.1" customHeight="1" x14ac:dyDescent="0.45">
      <c r="A37" s="23" t="s">
        <v>38</v>
      </c>
      <c r="B37" s="24">
        <v>13205105</v>
      </c>
      <c r="C37" s="24">
        <v>-351037344</v>
      </c>
      <c r="D37" s="24">
        <v>0</v>
      </c>
      <c r="E37" s="24">
        <v>-337832239</v>
      </c>
      <c r="F37" s="25">
        <v>4.5199999999999996</v>
      </c>
      <c r="G37" s="24">
        <v>1496240000</v>
      </c>
      <c r="H37" s="24">
        <v>-2388542808</v>
      </c>
      <c r="I37" s="24">
        <v>0</v>
      </c>
      <c r="J37" s="24">
        <v>-892302808</v>
      </c>
      <c r="K37" s="25">
        <v>-1.18</v>
      </c>
    </row>
    <row r="38" spans="1:11" ht="23.1" customHeight="1" x14ac:dyDescent="0.45">
      <c r="A38" s="23" t="s">
        <v>113</v>
      </c>
      <c r="B38" s="24">
        <v>0</v>
      </c>
      <c r="C38" s="24">
        <v>0</v>
      </c>
      <c r="D38" s="24">
        <v>0</v>
      </c>
      <c r="E38" s="24">
        <v>0</v>
      </c>
      <c r="F38" s="25">
        <v>0</v>
      </c>
      <c r="G38" s="24">
        <v>124886700</v>
      </c>
      <c r="H38" s="24">
        <v>0</v>
      </c>
      <c r="I38" s="24">
        <v>-1503682811</v>
      </c>
      <c r="J38" s="24">
        <v>-1378796111</v>
      </c>
      <c r="K38" s="25">
        <v>-1.82</v>
      </c>
    </row>
    <row r="39" spans="1:11" ht="23.1" customHeight="1" x14ac:dyDescent="0.45">
      <c r="A39" s="23" t="s">
        <v>39</v>
      </c>
      <c r="B39" s="24">
        <v>0</v>
      </c>
      <c r="C39" s="24">
        <v>-237350984</v>
      </c>
      <c r="D39" s="24">
        <v>0</v>
      </c>
      <c r="E39" s="24">
        <v>-237350984</v>
      </c>
      <c r="F39" s="25">
        <v>3.17</v>
      </c>
      <c r="G39" s="24">
        <v>0</v>
      </c>
      <c r="H39" s="24">
        <v>-249277002</v>
      </c>
      <c r="I39" s="24">
        <v>0</v>
      </c>
      <c r="J39" s="24">
        <v>-249277002</v>
      </c>
      <c r="K39" s="25">
        <v>-0.33</v>
      </c>
    </row>
    <row r="40" spans="1:11" ht="23.1" customHeight="1" x14ac:dyDescent="0.45">
      <c r="A40" s="23" t="s">
        <v>40</v>
      </c>
      <c r="B40" s="24">
        <v>0</v>
      </c>
      <c r="C40" s="24">
        <v>-143134946</v>
      </c>
      <c r="D40" s="24">
        <v>0</v>
      </c>
      <c r="E40" s="24">
        <v>-143134946</v>
      </c>
      <c r="F40" s="25">
        <v>1.91</v>
      </c>
      <c r="G40" s="24">
        <v>0</v>
      </c>
      <c r="H40" s="24">
        <v>402459301</v>
      </c>
      <c r="I40" s="24">
        <v>2125064773</v>
      </c>
      <c r="J40" s="24">
        <v>2527524074</v>
      </c>
      <c r="K40" s="25">
        <v>3.33</v>
      </c>
    </row>
    <row r="41" spans="1:11" ht="23.1" customHeight="1" x14ac:dyDescent="0.45">
      <c r="A41" s="23" t="s">
        <v>124</v>
      </c>
      <c r="B41" s="24">
        <v>0</v>
      </c>
      <c r="C41" s="24">
        <v>0</v>
      </c>
      <c r="D41" s="24">
        <v>0</v>
      </c>
      <c r="E41" s="24">
        <v>0</v>
      </c>
      <c r="F41" s="25">
        <v>0</v>
      </c>
      <c r="G41" s="24">
        <v>150000000</v>
      </c>
      <c r="H41" s="24">
        <v>0</v>
      </c>
      <c r="I41" s="24">
        <v>313782451</v>
      </c>
      <c r="J41" s="24">
        <v>463782451</v>
      </c>
      <c r="K41" s="25">
        <v>0.61</v>
      </c>
    </row>
    <row r="42" spans="1:11" ht="23.1" customHeight="1" x14ac:dyDescent="0.45">
      <c r="A42" s="23" t="s">
        <v>157</v>
      </c>
      <c r="B42" s="24">
        <v>0</v>
      </c>
      <c r="C42" s="24">
        <v>0</v>
      </c>
      <c r="D42" s="24">
        <v>0</v>
      </c>
      <c r="E42" s="24">
        <v>0</v>
      </c>
      <c r="F42" s="25">
        <v>0</v>
      </c>
      <c r="G42" s="24">
        <v>0</v>
      </c>
      <c r="H42" s="24">
        <v>0</v>
      </c>
      <c r="I42" s="24">
        <v>-1438907853</v>
      </c>
      <c r="J42" s="24">
        <v>-1438907853</v>
      </c>
      <c r="K42" s="25">
        <v>-1.9</v>
      </c>
    </row>
    <row r="43" spans="1:11" ht="23.1" customHeight="1" x14ac:dyDescent="0.45">
      <c r="A43" s="23" t="s">
        <v>154</v>
      </c>
      <c r="B43" s="24">
        <v>0</v>
      </c>
      <c r="C43" s="24">
        <v>0</v>
      </c>
      <c r="D43" s="24">
        <v>0</v>
      </c>
      <c r="E43" s="24">
        <v>0</v>
      </c>
      <c r="F43" s="25">
        <v>0</v>
      </c>
      <c r="G43" s="24">
        <v>0</v>
      </c>
      <c r="H43" s="24">
        <v>0</v>
      </c>
      <c r="I43" s="24">
        <v>-100535927</v>
      </c>
      <c r="J43" s="24">
        <v>-100535927</v>
      </c>
      <c r="K43" s="25">
        <v>-0.13</v>
      </c>
    </row>
    <row r="44" spans="1:11" ht="23.1" customHeight="1" x14ac:dyDescent="0.45">
      <c r="A44" s="23" t="s">
        <v>149</v>
      </c>
      <c r="B44" s="24">
        <v>0</v>
      </c>
      <c r="C44" s="24">
        <v>0</v>
      </c>
      <c r="D44" s="24">
        <v>0</v>
      </c>
      <c r="E44" s="24">
        <v>0</v>
      </c>
      <c r="F44" s="25">
        <v>0</v>
      </c>
      <c r="G44" s="24">
        <v>0</v>
      </c>
      <c r="H44" s="24">
        <v>0</v>
      </c>
      <c r="I44" s="24">
        <v>286396518</v>
      </c>
      <c r="J44" s="24">
        <v>286396518</v>
      </c>
      <c r="K44" s="25">
        <v>0.38</v>
      </c>
    </row>
    <row r="45" spans="1:11" ht="23.1" customHeight="1" x14ac:dyDescent="0.45">
      <c r="A45" s="23" t="s">
        <v>41</v>
      </c>
      <c r="B45" s="24">
        <v>0</v>
      </c>
      <c r="C45" s="24">
        <v>92935097</v>
      </c>
      <c r="D45" s="24">
        <v>-869847407</v>
      </c>
      <c r="E45" s="24">
        <v>-776912310</v>
      </c>
      <c r="F45" s="25">
        <v>10.38</v>
      </c>
      <c r="G45" s="24">
        <v>0</v>
      </c>
      <c r="H45" s="24">
        <v>-2024929516</v>
      </c>
      <c r="I45" s="24">
        <v>-872400246</v>
      </c>
      <c r="J45" s="24">
        <v>-2897329762</v>
      </c>
      <c r="K45" s="25">
        <v>-3.82</v>
      </c>
    </row>
    <row r="46" spans="1:11" ht="23.1" customHeight="1" x14ac:dyDescent="0.45">
      <c r="A46" s="23" t="s">
        <v>116</v>
      </c>
      <c r="B46" s="24">
        <v>0</v>
      </c>
      <c r="C46" s="24">
        <v>0</v>
      </c>
      <c r="D46" s="24">
        <v>0</v>
      </c>
      <c r="E46" s="24">
        <v>0</v>
      </c>
      <c r="F46" s="25">
        <v>0</v>
      </c>
      <c r="G46" s="24">
        <v>22683500</v>
      </c>
      <c r="H46" s="24">
        <v>0</v>
      </c>
      <c r="I46" s="24">
        <v>78295119</v>
      </c>
      <c r="J46" s="24">
        <v>100978619</v>
      </c>
      <c r="K46" s="25">
        <v>0.13</v>
      </c>
    </row>
    <row r="47" spans="1:11" ht="23.1" customHeight="1" x14ac:dyDescent="0.45">
      <c r="A47" s="23" t="s">
        <v>42</v>
      </c>
      <c r="B47" s="24">
        <v>0</v>
      </c>
      <c r="C47" s="24">
        <v>-22986490</v>
      </c>
      <c r="D47" s="24">
        <v>0</v>
      </c>
      <c r="E47" s="24">
        <v>-22986490</v>
      </c>
      <c r="F47" s="25">
        <v>0.31</v>
      </c>
      <c r="G47" s="24">
        <v>106590000</v>
      </c>
      <c r="H47" s="24">
        <v>58155289</v>
      </c>
      <c r="I47" s="24">
        <v>2424492389</v>
      </c>
      <c r="J47" s="24">
        <v>2589237678</v>
      </c>
      <c r="K47" s="25">
        <v>3.41</v>
      </c>
    </row>
    <row r="48" spans="1:11" ht="23.1" customHeight="1" x14ac:dyDescent="0.45">
      <c r="A48" s="23" t="s">
        <v>147</v>
      </c>
      <c r="B48" s="24">
        <v>0</v>
      </c>
      <c r="C48" s="24">
        <v>0</v>
      </c>
      <c r="D48" s="24">
        <v>0</v>
      </c>
      <c r="E48" s="24">
        <v>0</v>
      </c>
      <c r="F48" s="25">
        <v>0</v>
      </c>
      <c r="G48" s="24">
        <v>0</v>
      </c>
      <c r="H48" s="24">
        <v>0</v>
      </c>
      <c r="I48" s="24">
        <v>595235054</v>
      </c>
      <c r="J48" s="24">
        <v>595235054</v>
      </c>
      <c r="K48" s="25">
        <v>0.78</v>
      </c>
    </row>
    <row r="49" spans="1:11" ht="23.1" customHeight="1" x14ac:dyDescent="0.45">
      <c r="A49" s="23" t="s">
        <v>43</v>
      </c>
      <c r="B49" s="24">
        <v>0</v>
      </c>
      <c r="C49" s="24">
        <v>473096371</v>
      </c>
      <c r="D49" s="24">
        <v>-1476569480</v>
      </c>
      <c r="E49" s="24">
        <v>-1003473109</v>
      </c>
      <c r="F49" s="25">
        <v>13.41</v>
      </c>
      <c r="G49" s="24">
        <v>0</v>
      </c>
      <c r="H49" s="24">
        <v>-7385862689</v>
      </c>
      <c r="I49" s="24">
        <v>-1494842548</v>
      </c>
      <c r="J49" s="24">
        <v>-8880705237</v>
      </c>
      <c r="K49" s="25">
        <v>-11.71</v>
      </c>
    </row>
    <row r="50" spans="1:11" ht="23.1" customHeight="1" x14ac:dyDescent="0.45">
      <c r="A50" s="23" t="s">
        <v>150</v>
      </c>
      <c r="B50" s="24">
        <v>0</v>
      </c>
      <c r="C50" s="24">
        <v>0</v>
      </c>
      <c r="D50" s="24">
        <v>0</v>
      </c>
      <c r="E50" s="24">
        <v>0</v>
      </c>
      <c r="F50" s="25">
        <v>0</v>
      </c>
      <c r="G50" s="24">
        <v>0</v>
      </c>
      <c r="H50" s="24">
        <v>0</v>
      </c>
      <c r="I50" s="24">
        <v>74503720</v>
      </c>
      <c r="J50" s="24">
        <v>74503720</v>
      </c>
      <c r="K50" s="25">
        <v>0.1</v>
      </c>
    </row>
    <row r="51" spans="1:11" ht="23.1" customHeight="1" x14ac:dyDescent="0.45">
      <c r="A51" s="23" t="s">
        <v>145</v>
      </c>
      <c r="B51" s="24">
        <v>0</v>
      </c>
      <c r="C51" s="24">
        <v>0</v>
      </c>
      <c r="D51" s="24">
        <v>0</v>
      </c>
      <c r="E51" s="24">
        <v>0</v>
      </c>
      <c r="F51" s="25">
        <v>0</v>
      </c>
      <c r="G51" s="24">
        <v>0</v>
      </c>
      <c r="H51" s="24">
        <v>0</v>
      </c>
      <c r="I51" s="24">
        <v>1921079604</v>
      </c>
      <c r="J51" s="24">
        <v>1921079604</v>
      </c>
      <c r="K51" s="25">
        <v>2.5299999999999998</v>
      </c>
    </row>
    <row r="52" spans="1:11" ht="23.1" customHeight="1" x14ac:dyDescent="0.45">
      <c r="A52" s="23" t="s">
        <v>127</v>
      </c>
      <c r="B52" s="24">
        <v>0</v>
      </c>
      <c r="C52" s="24">
        <v>0</v>
      </c>
      <c r="D52" s="24">
        <v>0</v>
      </c>
      <c r="E52" s="24">
        <v>0</v>
      </c>
      <c r="F52" s="25">
        <v>0</v>
      </c>
      <c r="G52" s="24">
        <v>716300000</v>
      </c>
      <c r="H52" s="24">
        <v>0</v>
      </c>
      <c r="I52" s="24">
        <v>312433070</v>
      </c>
      <c r="J52" s="24">
        <v>1028733070</v>
      </c>
      <c r="K52" s="25">
        <v>1.36</v>
      </c>
    </row>
    <row r="53" spans="1:11" ht="23.1" customHeight="1" x14ac:dyDescent="0.45">
      <c r="A53" s="23" t="s">
        <v>44</v>
      </c>
      <c r="B53" s="24">
        <v>0</v>
      </c>
      <c r="C53" s="24">
        <v>-90746409</v>
      </c>
      <c r="D53" s="24">
        <v>0</v>
      </c>
      <c r="E53" s="24">
        <v>-90746409</v>
      </c>
      <c r="F53" s="25">
        <v>1.21</v>
      </c>
      <c r="G53" s="24">
        <v>0</v>
      </c>
      <c r="H53" s="24">
        <v>204531371</v>
      </c>
      <c r="I53" s="24">
        <v>0</v>
      </c>
      <c r="J53" s="24">
        <v>204531371</v>
      </c>
      <c r="K53" s="25">
        <v>0.27</v>
      </c>
    </row>
    <row r="54" spans="1:11" ht="23.1" customHeight="1" x14ac:dyDescent="0.45">
      <c r="A54" s="23" t="s">
        <v>152</v>
      </c>
      <c r="B54" s="24">
        <v>0</v>
      </c>
      <c r="C54" s="24">
        <v>0</v>
      </c>
      <c r="D54" s="24">
        <v>0</v>
      </c>
      <c r="E54" s="24">
        <v>0</v>
      </c>
      <c r="F54" s="25">
        <v>0</v>
      </c>
      <c r="G54" s="24">
        <v>0</v>
      </c>
      <c r="H54" s="24">
        <v>0</v>
      </c>
      <c r="I54" s="24">
        <v>-909625483</v>
      </c>
      <c r="J54" s="24">
        <v>-909625483</v>
      </c>
      <c r="K54" s="25">
        <v>-1.2</v>
      </c>
    </row>
    <row r="55" spans="1:11" ht="23.1" customHeight="1" x14ac:dyDescent="0.45">
      <c r="A55" s="23" t="s">
        <v>45</v>
      </c>
      <c r="B55" s="24">
        <v>4738652</v>
      </c>
      <c r="C55" s="24">
        <v>-29787945</v>
      </c>
      <c r="D55" s="24">
        <v>0</v>
      </c>
      <c r="E55" s="24">
        <v>-25049293</v>
      </c>
      <c r="F55" s="25">
        <v>0.33</v>
      </c>
      <c r="G55" s="24">
        <v>1388425000</v>
      </c>
      <c r="H55" s="24">
        <v>6205981652</v>
      </c>
      <c r="I55" s="24">
        <v>1056254805</v>
      </c>
      <c r="J55" s="24">
        <v>8650661457</v>
      </c>
      <c r="K55" s="25">
        <v>11.41</v>
      </c>
    </row>
    <row r="56" spans="1:11" ht="23.1" customHeight="1" x14ac:dyDescent="0.45">
      <c r="A56" s="23" t="s">
        <v>153</v>
      </c>
      <c r="B56" s="24">
        <v>0</v>
      </c>
      <c r="C56" s="24">
        <v>0</v>
      </c>
      <c r="D56" s="24">
        <v>0</v>
      </c>
      <c r="E56" s="24">
        <v>0</v>
      </c>
      <c r="F56" s="25">
        <v>0</v>
      </c>
      <c r="G56" s="24">
        <v>24650000</v>
      </c>
      <c r="H56" s="24">
        <v>0</v>
      </c>
      <c r="I56" s="24">
        <v>-883778595</v>
      </c>
      <c r="J56" s="24">
        <v>-859128595</v>
      </c>
      <c r="K56" s="25">
        <v>-1.1299999999999999</v>
      </c>
    </row>
    <row r="57" spans="1:11" ht="23.1" customHeight="1" x14ac:dyDescent="0.45">
      <c r="A57" s="23" t="s">
        <v>119</v>
      </c>
      <c r="B57" s="24">
        <v>0</v>
      </c>
      <c r="C57" s="24">
        <v>0</v>
      </c>
      <c r="D57" s="24">
        <v>0</v>
      </c>
      <c r="E57" s="24">
        <v>0</v>
      </c>
      <c r="F57" s="25">
        <v>0</v>
      </c>
      <c r="G57" s="24">
        <v>27300000</v>
      </c>
      <c r="H57" s="24">
        <v>0</v>
      </c>
      <c r="I57" s="24">
        <v>-2273547007</v>
      </c>
      <c r="J57" s="24">
        <v>-2246247007</v>
      </c>
      <c r="K57" s="25">
        <v>-2.96</v>
      </c>
    </row>
    <row r="58" spans="1:11" ht="23.1" customHeight="1" x14ac:dyDescent="0.45">
      <c r="A58" s="23" t="s">
        <v>110</v>
      </c>
      <c r="B58" s="24">
        <v>0</v>
      </c>
      <c r="C58" s="24">
        <v>0</v>
      </c>
      <c r="D58" s="24">
        <v>0</v>
      </c>
      <c r="E58" s="24">
        <v>0</v>
      </c>
      <c r="F58" s="25">
        <v>0</v>
      </c>
      <c r="G58" s="24">
        <v>1900000000</v>
      </c>
      <c r="H58" s="24">
        <v>0</v>
      </c>
      <c r="I58" s="24">
        <v>-371924488</v>
      </c>
      <c r="J58" s="24">
        <v>1528075512</v>
      </c>
      <c r="K58" s="25">
        <v>2.02</v>
      </c>
    </row>
    <row r="59" spans="1:11" ht="23.1" customHeight="1" x14ac:dyDescent="0.45">
      <c r="A59" s="23" t="s">
        <v>46</v>
      </c>
      <c r="B59" s="24">
        <v>0</v>
      </c>
      <c r="C59" s="24">
        <v>-415433561</v>
      </c>
      <c r="D59" s="24">
        <v>0</v>
      </c>
      <c r="E59" s="24">
        <v>-415433561</v>
      </c>
      <c r="F59" s="25">
        <v>5.55</v>
      </c>
      <c r="G59" s="24">
        <v>1131600000</v>
      </c>
      <c r="H59" s="24">
        <v>1775220430</v>
      </c>
      <c r="I59" s="24">
        <v>1703677782</v>
      </c>
      <c r="J59" s="24">
        <v>4610498212</v>
      </c>
      <c r="K59" s="25">
        <v>6.08</v>
      </c>
    </row>
    <row r="60" spans="1:11" ht="23.1" customHeight="1" x14ac:dyDescent="0.45">
      <c r="A60" s="23" t="s">
        <v>142</v>
      </c>
      <c r="B60" s="24">
        <v>0</v>
      </c>
      <c r="C60" s="24">
        <v>0</v>
      </c>
      <c r="D60" s="24">
        <v>0</v>
      </c>
      <c r="E60" s="24">
        <v>0</v>
      </c>
      <c r="F60" s="25">
        <v>0</v>
      </c>
      <c r="G60" s="24">
        <v>0</v>
      </c>
      <c r="H60" s="24">
        <v>0</v>
      </c>
      <c r="I60" s="24">
        <v>147983025</v>
      </c>
      <c r="J60" s="24">
        <v>147983025</v>
      </c>
      <c r="K60" s="25">
        <v>0.2</v>
      </c>
    </row>
    <row r="61" spans="1:11" ht="23.1" customHeight="1" x14ac:dyDescent="0.45">
      <c r="A61" s="23" t="s">
        <v>65</v>
      </c>
      <c r="B61" s="24">
        <v>0</v>
      </c>
      <c r="C61" s="24">
        <v>0</v>
      </c>
      <c r="D61" s="24">
        <v>0</v>
      </c>
      <c r="E61" s="24">
        <v>0</v>
      </c>
      <c r="F61" s="25">
        <v>0</v>
      </c>
      <c r="G61" s="24">
        <v>0</v>
      </c>
      <c r="H61" s="24">
        <v>-144160172</v>
      </c>
      <c r="I61" s="24">
        <v>0</v>
      </c>
      <c r="J61" s="24">
        <v>-144160172</v>
      </c>
      <c r="K61" s="25">
        <v>-0.19</v>
      </c>
    </row>
    <row r="62" spans="1:11" ht="23.1" customHeight="1" x14ac:dyDescent="0.45">
      <c r="A62" s="23" t="s">
        <v>47</v>
      </c>
      <c r="B62" s="24">
        <v>1257357601</v>
      </c>
      <c r="C62" s="24">
        <v>-6604665835</v>
      </c>
      <c r="D62" s="24">
        <v>-2129549063</v>
      </c>
      <c r="E62" s="24">
        <v>-7476857297</v>
      </c>
      <c r="F62" s="25">
        <v>99.92</v>
      </c>
      <c r="G62" s="24">
        <v>23030997253</v>
      </c>
      <c r="H62" s="24">
        <v>15194243307</v>
      </c>
      <c r="I62" s="24">
        <v>5339564531</v>
      </c>
      <c r="J62" s="24">
        <v>43564805091</v>
      </c>
      <c r="K62" s="25">
        <v>57.43</v>
      </c>
    </row>
    <row r="63" spans="1:11" ht="23.1" customHeight="1" x14ac:dyDescent="0.45">
      <c r="A63" s="23" t="s">
        <v>48</v>
      </c>
      <c r="B63" s="55"/>
      <c r="C63" s="55"/>
      <c r="D63" s="55"/>
      <c r="E63" s="55"/>
      <c r="F63" s="78"/>
      <c r="G63" s="55"/>
      <c r="H63" s="55"/>
      <c r="I63" s="55"/>
      <c r="J63" s="55"/>
      <c r="K63" s="55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dimension ref="A1:K16"/>
  <sheetViews>
    <sheetView rightToLeft="1" zoomScaleNormal="100" zoomScaleSheetLayoutView="106" workbookViewId="0">
      <selection sqref="A1:XFD1048576"/>
    </sheetView>
  </sheetViews>
  <sheetFormatPr defaultColWidth="9" defaultRowHeight="18" x14ac:dyDescent="0.45"/>
  <cols>
    <col min="1" max="1" width="22.42578125" style="39" bestFit="1" customWidth="1"/>
    <col min="2" max="2" width="18.85546875" style="39" bestFit="1" customWidth="1"/>
    <col min="3" max="3" width="17.140625" style="39" bestFit="1" customWidth="1"/>
    <col min="4" max="4" width="15.85546875" style="39" bestFit="1" customWidth="1"/>
    <col min="5" max="5" width="5.140625" style="39" bestFit="1" customWidth="1"/>
    <col min="6" max="6" width="20.42578125" style="39" bestFit="1" customWidth="1"/>
    <col min="7" max="7" width="18.85546875" style="39" bestFit="1" customWidth="1"/>
    <col min="8" max="8" width="17.140625" style="39" bestFit="1" customWidth="1"/>
    <col min="9" max="9" width="15.85546875" style="39" bestFit="1" customWidth="1"/>
    <col min="10" max="10" width="11.5703125" style="39" bestFit="1" customWidth="1"/>
    <col min="11" max="11" width="20.42578125" style="39" bestFit="1" customWidth="1"/>
    <col min="12" max="12" width="9" style="39" customWidth="1"/>
    <col min="13" max="16384" width="9" style="39"/>
  </cols>
  <sheetData>
    <row r="1" spans="1:11" x14ac:dyDescent="0.45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45">
      <c r="A2" s="56" t="s">
        <v>77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45">
      <c r="A3" s="56" t="s">
        <v>78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5" spans="1:11" x14ac:dyDescent="0.45">
      <c r="A5" s="66" t="s">
        <v>193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7" spans="1:11" ht="19.5" customHeight="1" x14ac:dyDescent="0.45">
      <c r="A7" s="75"/>
      <c r="B7" s="68" t="s">
        <v>96</v>
      </c>
      <c r="C7" s="68"/>
      <c r="D7" s="68"/>
      <c r="E7" s="68"/>
      <c r="F7" s="68"/>
      <c r="G7" s="68" t="s">
        <v>97</v>
      </c>
      <c r="H7" s="68"/>
      <c r="I7" s="68"/>
      <c r="J7" s="68"/>
      <c r="K7" s="68"/>
    </row>
    <row r="8" spans="1:11" ht="19.5" customHeight="1" x14ac:dyDescent="0.45">
      <c r="A8" s="76" t="s">
        <v>177</v>
      </c>
      <c r="B8" s="70" t="s">
        <v>135</v>
      </c>
      <c r="C8" s="70" t="s">
        <v>171</v>
      </c>
      <c r="D8" s="70" t="s">
        <v>172</v>
      </c>
      <c r="E8" s="70" t="s">
        <v>47</v>
      </c>
      <c r="F8" s="70"/>
      <c r="G8" s="70" t="s">
        <v>135</v>
      </c>
      <c r="H8" s="70" t="s">
        <v>171</v>
      </c>
      <c r="I8" s="70" t="s">
        <v>172</v>
      </c>
      <c r="J8" s="70" t="s">
        <v>47</v>
      </c>
      <c r="K8" s="70"/>
    </row>
    <row r="9" spans="1:11" ht="18.75" customHeight="1" x14ac:dyDescent="0.45">
      <c r="A9" s="76"/>
      <c r="B9" s="72"/>
      <c r="C9" s="72"/>
      <c r="D9" s="72"/>
      <c r="E9" s="68"/>
      <c r="F9" s="68"/>
      <c r="G9" s="72"/>
      <c r="H9" s="72"/>
      <c r="I9" s="72"/>
      <c r="J9" s="68"/>
      <c r="K9" s="68"/>
    </row>
    <row r="10" spans="1:11" ht="28.5" customHeight="1" x14ac:dyDescent="0.45">
      <c r="A10" s="58"/>
      <c r="B10" s="73" t="s">
        <v>197</v>
      </c>
      <c r="C10" s="73" t="s">
        <v>198</v>
      </c>
      <c r="D10" s="73" t="s">
        <v>199</v>
      </c>
      <c r="E10" s="77" t="s">
        <v>70</v>
      </c>
      <c r="F10" s="77" t="s">
        <v>176</v>
      </c>
      <c r="G10" s="73" t="s">
        <v>197</v>
      </c>
      <c r="H10" s="73" t="s">
        <v>198</v>
      </c>
      <c r="I10" s="73" t="s">
        <v>199</v>
      </c>
      <c r="J10" s="77" t="s">
        <v>70</v>
      </c>
      <c r="K10" s="77" t="s">
        <v>176</v>
      </c>
    </row>
    <row r="11" spans="1:11" ht="23.1" customHeight="1" x14ac:dyDescent="0.45">
      <c r="A11" s="23" t="s">
        <v>160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4">
        <v>6792669828</v>
      </c>
      <c r="J11" s="24">
        <v>6792669828</v>
      </c>
      <c r="K11" s="25">
        <v>8.9600000000000009</v>
      </c>
    </row>
    <row r="12" spans="1:11" ht="23.1" customHeight="1" x14ac:dyDescent="0.45">
      <c r="A12" s="23" t="s">
        <v>159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4">
        <v>-1245001160</v>
      </c>
      <c r="J12" s="24">
        <v>-1245001160</v>
      </c>
      <c r="K12" s="25">
        <v>-1.64</v>
      </c>
    </row>
    <row r="13" spans="1:11" ht="23.1" customHeight="1" x14ac:dyDescent="0.45">
      <c r="A13" s="23" t="s">
        <v>158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4">
        <v>1583895685</v>
      </c>
      <c r="J13" s="24">
        <v>1583895685</v>
      </c>
      <c r="K13" s="25">
        <v>2.09</v>
      </c>
    </row>
    <row r="14" spans="1:11" ht="23.1" customHeight="1" x14ac:dyDescent="0.45">
      <c r="A14" s="23" t="s">
        <v>161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4">
        <v>-1940211497</v>
      </c>
      <c r="J14" s="24">
        <v>-1940211497</v>
      </c>
      <c r="K14" s="25">
        <v>-2.56</v>
      </c>
    </row>
    <row r="15" spans="1:11" ht="23.1" customHeight="1" x14ac:dyDescent="0.45">
      <c r="A15" s="23" t="s">
        <v>47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4">
        <v>5191352856</v>
      </c>
      <c r="J15" s="24">
        <v>5191352856</v>
      </c>
      <c r="K15" s="25">
        <v>6.85</v>
      </c>
    </row>
    <row r="16" spans="1:11" ht="23.1" customHeight="1" x14ac:dyDescent="0.45">
      <c r="A16" s="23" t="s">
        <v>48</v>
      </c>
      <c r="B16" s="55"/>
      <c r="C16" s="55"/>
      <c r="D16" s="55"/>
      <c r="E16" s="55"/>
      <c r="F16" s="78"/>
      <c r="G16" s="55"/>
      <c r="H16" s="55"/>
      <c r="I16" s="64"/>
      <c r="J16" s="64"/>
      <c r="K16" s="55"/>
    </row>
  </sheetData>
  <mergeCells count="15">
    <mergeCell ref="A1:K1"/>
    <mergeCell ref="A2:K2"/>
    <mergeCell ref="A3:K3"/>
    <mergeCell ref="A5:K5"/>
    <mergeCell ref="B7:F7"/>
    <mergeCell ref="G7:K7"/>
    <mergeCell ref="H8:H9"/>
    <mergeCell ref="I8:I9"/>
    <mergeCell ref="J8:K9"/>
    <mergeCell ref="A8:A10"/>
    <mergeCell ref="B8:B9"/>
    <mergeCell ref="C8:C9"/>
    <mergeCell ref="D8:D9"/>
    <mergeCell ref="E8:F9"/>
    <mergeCell ref="G8:G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rightToLeft="1" zoomScaleNormal="100" zoomScaleSheetLayoutView="106" workbookViewId="0">
      <selection sqref="A1:XFD1048576"/>
    </sheetView>
  </sheetViews>
  <sheetFormatPr defaultColWidth="9" defaultRowHeight="18" x14ac:dyDescent="0.45"/>
  <cols>
    <col min="1" max="1" width="31.140625" style="39" bestFit="1" customWidth="1"/>
    <col min="2" max="2" width="16.5703125" style="39" bestFit="1" customWidth="1"/>
    <col min="3" max="3" width="17.140625" style="39" bestFit="1" customWidth="1"/>
    <col min="4" max="4" width="15.85546875" style="39" bestFit="1" customWidth="1"/>
    <col min="5" max="5" width="9.5703125" style="39" bestFit="1" customWidth="1"/>
    <col min="6" max="6" width="16.5703125" style="39" bestFit="1" customWidth="1"/>
    <col min="7" max="7" width="17.140625" style="39" bestFit="1" customWidth="1"/>
    <col min="8" max="8" width="15.85546875" style="39" bestFit="1" customWidth="1"/>
    <col min="9" max="9" width="11.42578125" style="39" bestFit="1" customWidth="1"/>
    <col min="10" max="10" width="9" style="45" customWidth="1"/>
    <col min="11" max="16384" width="9" style="45"/>
  </cols>
  <sheetData>
    <row r="1" spans="1:9" x14ac:dyDescent="0.45">
      <c r="A1" s="56" t="s">
        <v>1</v>
      </c>
      <c r="B1" s="56"/>
      <c r="C1" s="56"/>
      <c r="D1" s="56"/>
      <c r="E1" s="56"/>
      <c r="F1" s="56"/>
      <c r="G1" s="56"/>
      <c r="H1" s="56"/>
      <c r="I1" s="56"/>
    </row>
    <row r="2" spans="1:9" x14ac:dyDescent="0.45">
      <c r="A2" s="56" t="s">
        <v>77</v>
      </c>
      <c r="B2" s="56"/>
      <c r="C2" s="56"/>
      <c r="D2" s="56"/>
      <c r="E2" s="56"/>
      <c r="F2" s="56"/>
      <c r="G2" s="56"/>
      <c r="H2" s="56"/>
      <c r="I2" s="56"/>
    </row>
    <row r="3" spans="1:9" x14ac:dyDescent="0.45">
      <c r="A3" s="56" t="s">
        <v>78</v>
      </c>
      <c r="B3" s="56"/>
      <c r="C3" s="56"/>
      <c r="D3" s="56"/>
      <c r="E3" s="56"/>
      <c r="F3" s="56"/>
      <c r="G3" s="56"/>
      <c r="H3" s="56"/>
      <c r="I3" s="56"/>
    </row>
    <row r="4" spans="1:9" x14ac:dyDescent="0.45">
      <c r="A4" s="66" t="s">
        <v>194</v>
      </c>
      <c r="B4" s="66"/>
      <c r="C4" s="66"/>
      <c r="D4" s="66"/>
      <c r="E4" s="66"/>
      <c r="F4" s="66"/>
      <c r="G4" s="66"/>
      <c r="H4" s="66"/>
      <c r="I4" s="66"/>
    </row>
    <row r="6" spans="1:9" ht="19.5" customHeight="1" x14ac:dyDescent="0.45">
      <c r="A6" s="67"/>
      <c r="B6" s="68" t="s">
        <v>96</v>
      </c>
      <c r="C6" s="68"/>
      <c r="D6" s="68"/>
      <c r="E6" s="68"/>
      <c r="F6" s="68" t="s">
        <v>97</v>
      </c>
      <c r="G6" s="68"/>
      <c r="H6" s="68"/>
      <c r="I6" s="68"/>
    </row>
    <row r="7" spans="1:9" ht="20.25" customHeight="1" x14ac:dyDescent="0.45">
      <c r="A7" s="69"/>
      <c r="B7" s="70" t="s">
        <v>170</v>
      </c>
      <c r="C7" s="70" t="s">
        <v>171</v>
      </c>
      <c r="D7" s="70" t="s">
        <v>172</v>
      </c>
      <c r="E7" s="70" t="s">
        <v>47</v>
      </c>
      <c r="F7" s="70" t="s">
        <v>170</v>
      </c>
      <c r="G7" s="70" t="s">
        <v>171</v>
      </c>
      <c r="H7" s="70" t="s">
        <v>172</v>
      </c>
      <c r="I7" s="70" t="s">
        <v>47</v>
      </c>
    </row>
    <row r="8" spans="1:9" ht="20.25" customHeight="1" x14ac:dyDescent="0.45">
      <c r="A8" s="71"/>
      <c r="B8" s="72"/>
      <c r="C8" s="72"/>
      <c r="D8" s="72"/>
      <c r="E8" s="72"/>
      <c r="F8" s="72"/>
      <c r="G8" s="72"/>
      <c r="H8" s="72"/>
      <c r="I8" s="72"/>
    </row>
    <row r="9" spans="1:9" x14ac:dyDescent="0.45">
      <c r="A9" s="71"/>
      <c r="B9" s="73" t="s">
        <v>197</v>
      </c>
      <c r="C9" s="73" t="s">
        <v>198</v>
      </c>
      <c r="D9" s="73" t="s">
        <v>199</v>
      </c>
      <c r="E9" s="68"/>
      <c r="F9" s="73" t="s">
        <v>197</v>
      </c>
      <c r="G9" s="73" t="s">
        <v>198</v>
      </c>
      <c r="H9" s="73" t="s">
        <v>199</v>
      </c>
      <c r="I9" s="68"/>
    </row>
    <row r="10" spans="1:9" ht="23.1" customHeight="1" x14ac:dyDescent="0.45">
      <c r="A10" s="23" t="s">
        <v>166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114374398</v>
      </c>
      <c r="I10" s="24">
        <v>114374398</v>
      </c>
    </row>
    <row r="11" spans="1:9" ht="23.1" customHeight="1" x14ac:dyDescent="0.45">
      <c r="A11" s="23" t="s">
        <v>164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890618691</v>
      </c>
      <c r="I11" s="24">
        <v>890618691</v>
      </c>
    </row>
    <row r="12" spans="1:9" ht="23.1" customHeight="1" x14ac:dyDescent="0.45">
      <c r="A12" s="23" t="s">
        <v>167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1674014650</v>
      </c>
      <c r="I12" s="24">
        <v>1674014650</v>
      </c>
    </row>
    <row r="13" spans="1:9" ht="23.1" customHeight="1" x14ac:dyDescent="0.45">
      <c r="A13" s="23" t="s">
        <v>163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562660085</v>
      </c>
      <c r="I13" s="24">
        <v>562660085</v>
      </c>
    </row>
    <row r="14" spans="1:9" ht="23.1" customHeight="1" x14ac:dyDescent="0.45">
      <c r="A14" s="23" t="s">
        <v>61</v>
      </c>
      <c r="B14" s="24">
        <v>0</v>
      </c>
      <c r="C14" s="24">
        <v>-1720799941</v>
      </c>
      <c r="D14" s="24">
        <v>1711341089</v>
      </c>
      <c r="E14" s="24">
        <v>-9458852</v>
      </c>
      <c r="F14" s="24">
        <v>0</v>
      </c>
      <c r="G14" s="24">
        <v>0</v>
      </c>
      <c r="H14" s="24">
        <v>4627163142</v>
      </c>
      <c r="I14" s="24">
        <v>4627163142</v>
      </c>
    </row>
    <row r="15" spans="1:9" ht="23.1" customHeight="1" x14ac:dyDescent="0.45">
      <c r="A15" s="23" t="s">
        <v>162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3767851841</v>
      </c>
      <c r="I15" s="24">
        <v>3767851841</v>
      </c>
    </row>
    <row r="16" spans="1:9" ht="23.1" customHeight="1" x14ac:dyDescent="0.45">
      <c r="A16" s="23" t="s">
        <v>165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1212074612</v>
      </c>
      <c r="I16" s="24">
        <v>1212074612</v>
      </c>
    </row>
    <row r="17" spans="1:9" ht="23.1" customHeight="1" x14ac:dyDescent="0.45">
      <c r="A17" s="23" t="s">
        <v>47</v>
      </c>
      <c r="B17" s="24">
        <v>0</v>
      </c>
      <c r="C17" s="24">
        <v>-1720799941</v>
      </c>
      <c r="D17" s="24">
        <v>1711341089</v>
      </c>
      <c r="E17" s="24">
        <v>-9458852</v>
      </c>
      <c r="F17" s="24">
        <v>0</v>
      </c>
      <c r="G17" s="24">
        <v>0</v>
      </c>
      <c r="H17" s="24">
        <v>12848757419</v>
      </c>
      <c r="I17" s="24">
        <v>12848757419</v>
      </c>
    </row>
    <row r="18" spans="1:9" ht="23.1" customHeight="1" x14ac:dyDescent="0.45">
      <c r="A18" s="74" t="s">
        <v>48</v>
      </c>
      <c r="B18" s="55"/>
      <c r="C18" s="55"/>
      <c r="D18" s="55"/>
      <c r="E18" s="55"/>
      <c r="F18" s="55"/>
      <c r="G18" s="55"/>
      <c r="H18" s="55"/>
      <c r="I18" s="55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rightToLeft="1" zoomScaleNormal="100" zoomScaleSheetLayoutView="106" workbookViewId="0">
      <selection activeCell="F9" sqref="F9:F12"/>
    </sheetView>
  </sheetViews>
  <sheetFormatPr defaultColWidth="9" defaultRowHeight="18" x14ac:dyDescent="0.45"/>
  <cols>
    <col min="1" max="1" width="11" style="39" bestFit="1" customWidth="1"/>
    <col min="2" max="2" width="20.42578125" style="39" bestFit="1" customWidth="1"/>
    <col min="3" max="3" width="33.7109375" style="39" bestFit="1" customWidth="1"/>
    <col min="4" max="4" width="28.7109375" style="39" bestFit="1" customWidth="1"/>
    <col min="5" max="5" width="33.7109375" style="39" bestFit="1" customWidth="1"/>
    <col min="6" max="6" width="28.7109375" style="39" bestFit="1" customWidth="1"/>
    <col min="7" max="7" width="13" style="45" customWidth="1"/>
    <col min="8" max="8" width="9" style="45" customWidth="1"/>
    <col min="9" max="16384" width="9" style="45"/>
  </cols>
  <sheetData>
    <row r="1" spans="1:7" x14ac:dyDescent="0.45">
      <c r="A1" s="56" t="s">
        <v>1</v>
      </c>
      <c r="B1" s="56"/>
      <c r="C1" s="56"/>
      <c r="D1" s="56"/>
      <c r="E1" s="56"/>
      <c r="F1" s="56"/>
    </row>
    <row r="2" spans="1:7" x14ac:dyDescent="0.45">
      <c r="A2" s="56" t="s">
        <v>77</v>
      </c>
      <c r="B2" s="56"/>
      <c r="C2" s="56"/>
      <c r="D2" s="56"/>
      <c r="E2" s="56"/>
      <c r="F2" s="56"/>
    </row>
    <row r="3" spans="1:7" x14ac:dyDescent="0.45">
      <c r="A3" s="56" t="s">
        <v>78</v>
      </c>
      <c r="B3" s="56"/>
      <c r="C3" s="56"/>
      <c r="D3" s="56"/>
      <c r="E3" s="56"/>
      <c r="F3" s="56"/>
    </row>
    <row r="4" spans="1:7" x14ac:dyDescent="0.45">
      <c r="A4" s="66" t="s">
        <v>195</v>
      </c>
      <c r="B4" s="66"/>
      <c r="C4" s="66"/>
      <c r="D4" s="66"/>
      <c r="E4" s="66"/>
      <c r="F4" s="66"/>
    </row>
    <row r="5" spans="1:7" x14ac:dyDescent="0.45">
      <c r="A5" s="75"/>
      <c r="B5" s="75"/>
      <c r="C5" s="75"/>
      <c r="D5" s="75"/>
      <c r="E5" s="75"/>
      <c r="F5" s="75"/>
    </row>
    <row r="6" spans="1:7" ht="37.5" customHeight="1" x14ac:dyDescent="0.45">
      <c r="A6" s="79" t="s">
        <v>178</v>
      </c>
      <c r="B6" s="79"/>
      <c r="C6" s="80" t="s">
        <v>96</v>
      </c>
      <c r="D6" s="80"/>
      <c r="E6" s="79" t="s">
        <v>97</v>
      </c>
      <c r="F6" s="79"/>
      <c r="G6" s="81"/>
    </row>
    <row r="7" spans="1:7" ht="59.25" customHeight="1" x14ac:dyDescent="0.45">
      <c r="A7" s="82" t="s">
        <v>179</v>
      </c>
      <c r="B7" s="83" t="s">
        <v>180</v>
      </c>
      <c r="C7" s="83" t="s">
        <v>181</v>
      </c>
      <c r="D7" s="83" t="s">
        <v>182</v>
      </c>
      <c r="E7" s="83" t="s">
        <v>181</v>
      </c>
      <c r="F7" s="83" t="s">
        <v>182</v>
      </c>
      <c r="G7" s="39"/>
    </row>
    <row r="8" spans="1:7" ht="22.5" customHeight="1" x14ac:dyDescent="0.45">
      <c r="A8" s="84"/>
      <c r="B8" s="84"/>
      <c r="C8" s="73" t="s">
        <v>173</v>
      </c>
      <c r="D8" s="84"/>
      <c r="E8" s="73" t="s">
        <v>173</v>
      </c>
      <c r="F8" s="84"/>
      <c r="G8" s="39"/>
    </row>
    <row r="9" spans="1:7" ht="23.1" customHeight="1" x14ac:dyDescent="0.45">
      <c r="A9" s="23" t="s">
        <v>74</v>
      </c>
      <c r="B9" s="23" t="s">
        <v>183</v>
      </c>
      <c r="C9" s="24">
        <v>24921</v>
      </c>
      <c r="D9" s="23" t="s">
        <v>184</v>
      </c>
      <c r="E9" s="24">
        <v>13985796770</v>
      </c>
      <c r="F9" s="23" t="s">
        <v>185</v>
      </c>
    </row>
    <row r="10" spans="1:7" ht="23.1" customHeight="1" x14ac:dyDescent="0.45">
      <c r="A10" s="23" t="s">
        <v>75</v>
      </c>
      <c r="B10" s="23" t="s">
        <v>186</v>
      </c>
      <c r="C10" s="24">
        <v>0</v>
      </c>
      <c r="D10" s="23" t="s">
        <v>187</v>
      </c>
      <c r="E10" s="24">
        <v>83555408</v>
      </c>
      <c r="F10" s="23" t="s">
        <v>188</v>
      </c>
    </row>
    <row r="11" spans="1:7" ht="23.1" customHeight="1" x14ac:dyDescent="0.45">
      <c r="A11" s="23" t="s">
        <v>73</v>
      </c>
      <c r="B11" s="23" t="s">
        <v>189</v>
      </c>
      <c r="C11" s="24">
        <v>2808478</v>
      </c>
      <c r="D11" s="23" t="s">
        <v>190</v>
      </c>
      <c r="E11" s="24">
        <v>3075274</v>
      </c>
      <c r="F11" s="23" t="s">
        <v>191</v>
      </c>
    </row>
    <row r="12" spans="1:7" ht="23.1" customHeight="1" x14ac:dyDescent="0.45">
      <c r="A12" s="23" t="s">
        <v>47</v>
      </c>
      <c r="B12" s="23"/>
      <c r="C12" s="24">
        <v>2833399</v>
      </c>
      <c r="D12" s="23"/>
      <c r="E12" s="24">
        <v>14072427452</v>
      </c>
      <c r="F12" s="23"/>
    </row>
    <row r="13" spans="1:7" ht="23.1" customHeight="1" x14ac:dyDescent="0.45">
      <c r="A13" s="74" t="s">
        <v>48</v>
      </c>
      <c r="B13" s="33"/>
      <c r="C13" s="55"/>
      <c r="D13" s="33"/>
      <c r="E13" s="55"/>
      <c r="F13" s="33"/>
      <c r="G13" s="39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1</vt:lpstr>
      <vt:lpstr> سهام</vt:lpstr>
      <vt:lpstr>اوراق</vt:lpstr>
      <vt:lpstr>سپرده</vt:lpstr>
      <vt:lpstr>درآمدها</vt:lpstr>
      <vt:lpstr>درآمد سرمایه گذاری در سهام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درآمد سود سهام</vt:lpstr>
      <vt:lpstr>درآمد ناشی ازفروش</vt:lpstr>
      <vt:lpstr>درآمد ناشی از تغییر قیمت اوراق </vt:lpstr>
      <vt:lpstr>سود سپرده بانکی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Fatemeh Yousefi</cp:lastModifiedBy>
  <cp:lastPrinted>2022-07-11T16:32:10Z</cp:lastPrinted>
  <dcterms:created xsi:type="dcterms:W3CDTF">2017-11-22T14:26:20Z</dcterms:created>
  <dcterms:modified xsi:type="dcterms:W3CDTF">2026-03-28T08:34:45Z</dcterms:modified>
</cp:coreProperties>
</file>