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f.yousefi\Downloads\"/>
    </mc:Choice>
  </mc:AlternateContent>
  <xr:revisionPtr revIDLastSave="0" documentId="13_ncr:1_{A83286A6-2D18-4F1F-8641-D46060555803}" xr6:coauthVersionLast="47" xr6:coauthVersionMax="47" xr10:uidLastSave="{00000000-0000-0000-0000-000000000000}"/>
  <bookViews>
    <workbookView xWindow="-120" yWindow="-120" windowWidth="29040" windowHeight="15840" tabRatio="957" activeTab="1" xr2:uid="{00000000-000D-0000-FFFF-FFFF00000000}"/>
  </bookViews>
  <sheets>
    <sheet name="1" sheetId="16" r:id="rId1"/>
    <sheet name=" سهام" sheetId="1" r:id="rId2"/>
    <sheet name="اوراق" sheetId="3" r:id="rId3"/>
    <sheet name="سپرده" sheetId="2" r:id="rId4"/>
    <sheet name="درآمدها" sheetId="11" r:id="rId5"/>
    <sheet name="درآمد سرمایه گذاری در سهام" sheetId="5" r:id="rId6"/>
    <sheet name="درآمد سرمایه گذاری در صندوق" sheetId="22" r:id="rId7"/>
    <sheet name="درآمد سرمایه گذاری در اوراق بها" sheetId="6" r:id="rId8"/>
    <sheet name="درآمد سپرده بانکی" sheetId="7" r:id="rId9"/>
    <sheet name="درآمد سود سهام" sheetId="12" r:id="rId10"/>
    <sheet name="درآمد ناشی از تغییر قیمت اوراق " sheetId="14" r:id="rId11"/>
    <sheet name="درآمد ناشی ازفروش" sheetId="15" r:id="rId12"/>
    <sheet name="سود اوراق بهادار" sheetId="13" r:id="rId13"/>
    <sheet name="سود سپرده بانکی" sheetId="24" r:id="rId14"/>
    <sheet name="سایر درآمدها" sheetId="8" r:id="rId15"/>
  </sheets>
  <definedNames>
    <definedName name="_xlnm.Print_Area" localSheetId="1">' سهام'!A1:M41</definedName>
    <definedName name="_xlnm.Print_Area" localSheetId="2">اوراق!A1:S14</definedName>
    <definedName name="_xlnm.Print_Area" localSheetId="8">'درآمد سپرده بانکی'!$A$1:$G$13</definedName>
    <definedName name="_xlnm.Print_Area" localSheetId="7">'درآمد سرمایه گذاری در اوراق بها'!A1:I18</definedName>
    <definedName name="_xlnm.Print_Area" localSheetId="5">'درآمد سرمایه گذاری در سهام'!$A$1:$K$58</definedName>
    <definedName name="_xlnm.Print_Area" localSheetId="6">'درآمد سرمایه گذاری در صندوق'!$A$1:$K$16</definedName>
    <definedName name="_xlnm.Print_Area" localSheetId="9">'درآمد سود سهام'!$A$1:$M$30</definedName>
    <definedName name="_xlnm.Print_Area" localSheetId="10">'درآمد ناشی از تغییر قیمت اوراق '!A1:I45</definedName>
    <definedName name="_xlnm.Print_Area" localSheetId="11">'درآمد ناشی ازفروش'!$A$1:$I$54</definedName>
    <definedName name="_xlnm.Print_Area" localSheetId="4">درآمدها!$A$1:$S$12</definedName>
    <definedName name="_xlnm.Print_Area" localSheetId="14">'سایر درآمدها'!$A$1:$C$10</definedName>
    <definedName name="_xlnm.Print_Area" localSheetId="3">سپرده!A1:J16</definedName>
    <definedName name="_xlnm.Print_Area" localSheetId="12">'سود اوراق بهادار'!$A$1:$J$11</definedName>
    <definedName name="_xlnm.Print_Area" localSheetId="13">'سود سپرده بانکی'!$A$1:$G$11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1" l="1"/>
  <c r="C9" i="11"/>
  <c r="C8" i="11"/>
  <c r="C7" i="11"/>
  <c r="C6" i="11"/>
  <c r="C1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<sst xmlns="http://schemas.openxmlformats.org/spreadsheetml/2006/main" count="565" uniqueCount="208">
  <si>
    <t>به ‌نام خدا</t>
  </si>
  <si>
    <t>صندوق سرمایه گذاری در سهام رونق کسرا</t>
  </si>
  <si>
    <t xml:space="preserve">صورت وضعیت پرتفوی
</t>
  </si>
  <si>
    <t xml:space="preserve">برای ماه منتهی به 1404/09/30
</t>
  </si>
  <si>
    <t>مدیر صندوق</t>
  </si>
  <si>
    <t xml:space="preserve"> صندوق سرمایه گذاری در سهام رونق کسرا</t>
  </si>
  <si>
    <t xml:space="preserve">صورت وضعیت پرتفوی </t>
  </si>
  <si>
    <t>برای ماه منتهی به 1404/09/30</t>
  </si>
  <si>
    <t>1- سرمایه گذاری ها</t>
  </si>
  <si>
    <t>1-1-سرمایه‌گذاری در سهام و حق تقدم سهام وصندوق‌های سرمایه‌گذاری</t>
  </si>
  <si>
    <t>1404/09/01</t>
  </si>
  <si>
    <t>تغییرات طی دوره</t>
  </si>
  <si>
    <t>1404/09/30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</si>
  <si>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</si>
  <si>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</si>
  <si>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</si>
  <si>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</si>
  <si>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</si>
  <si>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</si>
  <si>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</si>
  <si>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</si>
  <si>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</si>
  <si>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</si>
  <si>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غدیر (وغدیر)</t>
  </si>
  <si>
    <t>پالایش نفت اصفهان (شپنا)</t>
  </si>
  <si>
    <t>پتروشیمی پردیس (شپدیس)</t>
  </si>
  <si>
    <t>سر. دارویی تامین (تیپیکو)</t>
  </si>
  <si>
    <t>فولاد مبارکه اصفهان (فولاد)</t>
  </si>
  <si>
    <t>پتروشیمی مارون (مارون)</t>
  </si>
  <si>
    <t>بانک ملت (وبملت)</t>
  </si>
  <si>
    <t>گل گهر (کگل)</t>
  </si>
  <si>
    <t>ملی صنایع مس ایران (فملی)</t>
  </si>
  <si>
    <t>توسعه ساختمان (ثاخت)</t>
  </si>
  <si>
    <t>صنایع پتروشیمی خلیج فارس (فارس)</t>
  </si>
  <si>
    <t>خاک چینی ایران (کخاک)</t>
  </si>
  <si>
    <t>پتروشیمی شیراز (شیراز)</t>
  </si>
  <si>
    <t>سر. توسعه معادن و فلزات (ومعادن)</t>
  </si>
  <si>
    <t>تراکتورسازی (تایرا)</t>
  </si>
  <si>
    <t>عمران و توسعه فارس (ثفارس)</t>
  </si>
  <si>
    <t>سیمان شرق (سشرق)</t>
  </si>
  <si>
    <t>مس باهنر (فباهنر)</t>
  </si>
  <si>
    <t>شیشه همدان (کهمدا)</t>
  </si>
  <si>
    <t>بانک صادرات ایران (وبصادر)</t>
  </si>
  <si>
    <t>دارو جابرابن حیان (دجابر)</t>
  </si>
  <si>
    <t>بورس کالای ایران (کالا)</t>
  </si>
  <si>
    <t>لیزینگ ایران و شرق (ولشرق)</t>
  </si>
  <si>
    <t>گروه مادیران (مادیرا)</t>
  </si>
  <si>
    <t>سر. صدر تامین (تاصیکو)</t>
  </si>
  <si>
    <t>سر. تامین اجتماعی (شستا)</t>
  </si>
  <si>
    <t>پویا زرکان آق دره (فزر)</t>
  </si>
  <si>
    <t>تپسی (تپسی)</t>
  </si>
  <si>
    <t>نشاسته و گلوکز آردینه (آردینه)</t>
  </si>
  <si>
    <t>دارویی و نهاده های زاگرس دارو (دزاگرس)</t>
  </si>
  <si>
    <t>جمع</t>
  </si>
  <si>
    <t/>
  </si>
  <si>
    <t>نام سهام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</si>
  <si>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</si>
  <si>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</si>
  <si>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</si>
  <si>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</si>
  <si>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</si>
  <si>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</si>
  <si>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</si>
  <si>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</si>
  <si>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</si>
  <si>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</si>
  <si>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</si>
  <si>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اسنادخزانه-م1بودجه02-050325 (اخزا201)</t>
  </si>
  <si>
    <t>بلی</t>
  </si>
  <si>
    <t>1402/06/19</t>
  </si>
  <si>
    <t>1405/03/25</t>
  </si>
  <si>
    <t>اسناد خزانه-م8بودجه02-041211 (اخزا208)</t>
  </si>
  <si>
    <t>1402/12/20</t>
  </si>
  <si>
    <t>1404/12/11</t>
  </si>
  <si>
    <t>اسناد خزانه-م11بودجه02-050720 (اخزا211)</t>
  </si>
  <si>
    <t>1402/12/29</t>
  </si>
  <si>
    <t>1405/07/20</t>
  </si>
  <si>
    <t>اختیارف وبملت-1200-1404/09/19 (طملت9031)</t>
  </si>
  <si>
    <t>-</t>
  </si>
  <si>
    <t>نرخ سود علی الحساب</t>
  </si>
  <si>
    <t>درصد به کل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</si>
  <si>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</si>
  <si>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</si>
  <si>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</si>
  <si>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</si>
  <si>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</si>
  <si>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</si>
  <si>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</si>
  <si>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</si>
  <si>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</si>
  <si>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بانک خاورمیانه</t>
  </si>
  <si>
    <t>1007-10-810-707076856</t>
  </si>
  <si>
    <t>کوتاه مدت</t>
  </si>
  <si>
    <t>بانک گردشگری</t>
  </si>
  <si>
    <t>148.9967.1781943.1</t>
  </si>
  <si>
    <t>بانک کشاورزی</t>
  </si>
  <si>
    <t>1096824452</t>
  </si>
  <si>
    <t xml:space="preserve"> </t>
  </si>
  <si>
    <t xml:space="preserve">صورت وضعیت درآمدها </t>
  </si>
  <si>
    <t>برای ماه منتهی به  1404/09/30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</si>
  <si>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</si>
  <si>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</si>
  <si>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</si>
  <si>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</si>
  <si>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</si>
  <si>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</si>
  <si>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</si>
  <si>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</si>
  <si>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</si>
  <si>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</si>
  <si>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</si>
  <si>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</si>
  <si>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</si>
  <si>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</si>
  <si>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</si>
  <si>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</si>
  <si>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</si>
  <si>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1404/09/01 تا  1404/09/30</t>
  </si>
  <si>
    <t>از ابتدای سال مالی تا 1404/09/30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</si>
  <si>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</si>
  <si>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</si>
  <si>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</si>
  <si>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</si>
  <si>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</si>
  <si>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</si>
  <si>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پتروشیمی قائد بصیر (شبصیر)</t>
  </si>
  <si>
    <t>1404/03/01</t>
  </si>
  <si>
    <t>پیشگامان فن آوری و دانش آرامیس (تپسی)</t>
  </si>
  <si>
    <t>1404/03/17</t>
  </si>
  <si>
    <t>موتورسازان تراکتور (خموتور)</t>
  </si>
  <si>
    <t>1404/03/21</t>
  </si>
  <si>
    <t>1404/03/22</t>
  </si>
  <si>
    <t>1404/04/23</t>
  </si>
  <si>
    <t>پتروشیمی شازند (شاراک)</t>
  </si>
  <si>
    <t>1404/04/26</t>
  </si>
  <si>
    <t>1404/04/29</t>
  </si>
  <si>
    <t>بانک سامان (سامان)</t>
  </si>
  <si>
    <t>1404/04/30</t>
  </si>
  <si>
    <t>ایران خودرو دیزل (خاور)</t>
  </si>
  <si>
    <t>توسعه معادن کرومیت کاوندگان (کرومیت)</t>
  </si>
  <si>
    <t>1404/04/31</t>
  </si>
  <si>
    <t>1404/05/13</t>
  </si>
  <si>
    <t>1404/05/15</t>
  </si>
  <si>
    <t>1404/06/23</t>
  </si>
  <si>
    <t>1404/07/26</t>
  </si>
  <si>
    <t>1404/07/30</t>
  </si>
  <si>
    <t>1404/09/15</t>
  </si>
  <si>
    <t>1404/09/22</t>
  </si>
  <si>
    <t>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</si>
  <si>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</si>
  <si>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</si>
  <si>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</si>
  <si>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</si>
  <si>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1404/01/01</t>
  </si>
  <si>
    <t>1404/09/04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</si>
  <si>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</si>
  <si>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</si>
  <si>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</si>
  <si>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</si>
  <si>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گروه مالی مهرگان تامین پارس (مهرگان)</t>
  </si>
  <si>
    <t>ذوب آهن اصفهان (ذوب)</t>
  </si>
  <si>
    <t>فرآورده نسوز پارس (کفپارس)</t>
  </si>
  <si>
    <t>بهساز کاشانه تهران (ثبهساز)</t>
  </si>
  <si>
    <t>بانک اقتصاد نوین (ونوین)</t>
  </si>
  <si>
    <t>سایپا (خساپا)</t>
  </si>
  <si>
    <t>نیروگاه زاگرس کوثر (بزاگرس)</t>
  </si>
  <si>
    <t>پتروشیمی غدیر (شغدیر)</t>
  </si>
  <si>
    <t>سر. مسکن الوند (ثالوند)</t>
  </si>
  <si>
    <t>اهرمی کاریزما (اهرم)</t>
  </si>
  <si>
    <t>اهرمی شاخصی کیان (دوایکس)</t>
  </si>
  <si>
    <t>با درآمد ثابت کیان (کیان)</t>
  </si>
  <si>
    <t>سکه طلا نهایت نگر (ناب)</t>
  </si>
  <si>
    <t>اسناد خزانه-م13بودجه02-051021 (اخزا213)</t>
  </si>
  <si>
    <t>اسناد خزانه-م12بودجه02-050916 (اخزا212)</t>
  </si>
  <si>
    <t>اسنادخزانه-م3بودجه03-050818 (اخزا203)</t>
  </si>
  <si>
    <t>اسناد خزانه-م1بودجه01-040326 (اخزا101)</t>
  </si>
  <si>
    <t>ارزش دفتری برابر است با میانگین موزون خالص ارزش فروش هر سهم/ورقه در ابتدای دوره با خرید طی دوره ضربدر تعداد در پایان دوره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</si>
  <si>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</si>
  <si>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</si>
  <si>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</si>
  <si>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</si>
  <si>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</si>
  <si>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</si>
  <si>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</si>
  <si>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</si>
  <si>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</si>
  <si>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</si>
  <si>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</si>
  <si>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</si>
  <si>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</si>
  <si>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</si>
  <si>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</si>
  <si>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0.43</t>
  </si>
  <si>
    <t>180531.15</t>
  </si>
  <si>
    <t>0.00</t>
  </si>
  <si>
    <t>31979.75</t>
  </si>
  <si>
    <t>0.02</t>
  </si>
  <si>
    <t>0.03</t>
  </si>
  <si>
    <t>4-2-سایر درآمدها:</t>
  </si>
  <si>
    <t>تعدیل کارمزد کارگزاری</t>
  </si>
  <si>
    <t>یادداشت2-1-1</t>
  </si>
  <si>
    <t>یادداشت2-1-2</t>
  </si>
  <si>
    <t>یادداشت2-1-3</t>
  </si>
  <si>
    <t>1-1-2-درآمد سود سهام</t>
  </si>
  <si>
    <t>2-1-2-درآمد ناشی از تغییر قیمت اوراق بهادار</t>
  </si>
  <si>
    <t>یادداشت2-3-1</t>
  </si>
  <si>
    <t>یادداشت 2-3-1</t>
  </si>
  <si>
    <t>1-3-2-سود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</si>
</sst>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;"/>
    <numFmt numFmtId="165" formatCode="#,##0.00;\(#,##0.00\);"/>
    <numFmt numFmtId="167" formatCode="#,##0.0;\(#,##0\);"/>
  </numFmts>
  <fonts count="30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0"/>
      <color rgb="FF0062AC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2"/>
      <color rgb="FF0062AC"/>
      <name val="B Nazanin"/>
      <charset val="178"/>
    </font>
    <font>
      <sz val="20"/>
      <color theme="1"/>
      <name val="B Nazanin"/>
      <charset val="178"/>
    </font>
    <font>
      <sz val="16"/>
      <color theme="1"/>
      <name val="B Nazanin"/>
      <charset val="178"/>
    </font>
    <font>
      <sz val="10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  <scheme val="minor"/>
    </font>
    <font>
      <sz val="11"/>
      <color rgb="FF0062AC"/>
      <name val="B Nazanin"/>
      <charset val="178"/>
      <scheme val="minor"/>
    </font>
    <font>
      <b/>
      <sz val="10"/>
      <color theme="1"/>
      <name val="B Nazanin"/>
    </font>
    <font>
      <b/>
      <sz val="12"/>
      <color theme="1"/>
      <name val="B Nazanin"/>
    </font>
    <font>
      <b/>
      <sz val="11"/>
      <color theme="1"/>
      <name val="B Nazanin"/>
    </font>
    <font>
      <b/>
      <sz val="11"/>
      <color theme="1"/>
      <name val="B Nazanin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 applyAlignment="1">
      <alignment vertical="center" readingOrder="2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 readingOrder="2"/>
    </xf>
    <xf numFmtId="0" fontId="25" fillId="0" borderId="0" xfId="0" applyFont="1" applyAlignment="1">
      <alignment horizontal="right" vertical="center"/>
    </xf>
    <xf numFmtId="164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 readingOrder="2"/>
    </xf>
    <xf numFmtId="164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 readingOrder="2"/>
    </xf>
    <xf numFmtId="165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 readingOrder="2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1" fillId="0" borderId="8" xfId="0" applyFont="1" applyBorder="1" applyAlignment="1">
      <alignment horizontal="center" vertical="center" readingOrder="2"/>
    </xf>
    <xf numFmtId="0" fontId="5" fillId="0" borderId="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 readingOrder="2"/>
    </xf>
    <xf numFmtId="0" fontId="1" fillId="0" borderId="9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 readingOrder="1"/>
    </xf>
    <xf numFmtId="49" fontId="25" fillId="0" borderId="0" xfId="0" applyNumberFormat="1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 readingOrder="2"/>
    </xf>
    <xf numFmtId="0" fontId="1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26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164" fontId="26" fillId="0" borderId="0" xfId="0" applyNumberFormat="1" applyFont="1" applyAlignment="1">
      <alignment horizontal="center" vertical="center" readingOrder="2"/>
    </xf>
    <xf numFmtId="0" fontId="26" fillId="0" borderId="0" xfId="0" applyFont="1" applyAlignment="1">
      <alignment horizontal="right" vertical="center" readingOrder="1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 readingOrder="2"/>
    </xf>
    <xf numFmtId="0" fontId="9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165" fontId="26" fillId="0" borderId="2" xfId="0" applyNumberFormat="1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readingOrder="2"/>
    </xf>
    <xf numFmtId="0" fontId="18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165" fontId="25" fillId="0" borderId="0" xfId="0" applyNumberFormat="1" applyFont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readingOrder="2"/>
    </xf>
    <xf numFmtId="0" fontId="23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  <xf numFmtId="0" fontId="20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8" fillId="0" borderId="1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readingOrder="2"/>
    </xf>
    <xf numFmtId="0" fontId="11" fillId="0" borderId="3" xfId="0" applyFont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readingOrder="2"/>
    </xf>
    <xf numFmtId="167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</dxf>
    <dxf>
      <font>
        <sz val="8"/>
      </font>
      <numFmt numFmtId="3" formatCode="#,##0"/>
      <alignment horizontal="center" vertical="center" textRotation="0" wrapText="0" indent="0" justifyLastLine="0" shrinkToFit="0" readingOrder="0"/>
    </dxf>
    <dxf>
      <font>
        <sz val="8"/>
      </font>
      <numFmt numFmtId="3" formatCode="#,##0"/>
      <alignment horizontal="center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167" formatCode="#,##0.0;\(#,##0\);"/>
    </dxf>
    <dxf>
      <numFmt numFmtId="167" formatCode="#,##0.0;\(#,##0\);"/>
    </dxf>
    <dxf>
      <numFmt numFmtId="167" formatCode="#,##0.0;\(#,##0\);"/>
    </dxf>
    <dxf>
      <numFmt numFmtId="167" formatCode="#,##0.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  <dxf>
      <numFmt numFmtId="164" formatCode="#,##0;\(#,##0\)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40" headerRowCount="0">
  <tableColumns count="13">
    <tableColumn id="1" xr3:uid="{00000000-0010-0000-0000-000001000000}" name="سر. غدیر (وغدیر)"/>
    <tableColumn id="2" xr3:uid="{00000000-0010-0000-0000-000002000000}" name="1792834"/>
    <tableColumn id="3" xr3:uid="{00000000-0010-0000-0000-000003000000}" name="19185297413.0000" dataDxfId="5"/>
    <tableColumn id="4" xr3:uid="{00000000-0010-0000-0000-000004000000}" name="19995683423.0000" dataDxfId="4"/>
    <tableColumn id="5" xr3:uid="{00000000-0010-0000-0000-000005000000}" name="0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 dataDxfId="3"/>
    <tableColumn id="10" xr3:uid="{00000000-0010-0000-0000-00000A000000}" name="14200.0000" dataDxfId="2"/>
    <tableColumn id="11" xr3:uid="{00000000-0010-0000-0000-00000B000000}" name="Column11" dataDxfId="1"/>
    <tableColumn id="12" xr3:uid="{00000000-0010-0000-0000-00000C000000}" name="25261450587.0000" dataDxfId="0"/>
    <tableColumn id="13" xr3:uid="{00000000-0010-0000-0000-00000D000000}" name="6.51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13" displayName="Table13" ref="A7:I41" headerRowCount="0">
  <tableColumns count="9">
    <tableColumn id="1" xr3:uid="{00000000-0010-0000-0C00-000001000000}" name="سر. غدیر (وغدیر)"/>
    <tableColumn id="2" xr3:uid="{00000000-0010-0000-0C00-000002000000}" name="1792834"/>
    <tableColumn id="3" xr3:uid="{00000000-0010-0000-0C00-000003000000}" name="25261450587.0000" dataDxfId="24"/>
    <tableColumn id="4" xr3:uid="{00000000-0010-0000-0C00-000004000000}" name="-19995683423.0000"/>
    <tableColumn id="5" xr3:uid="{00000000-0010-0000-0C00-000005000000}" name="5265767164.0000"/>
    <tableColumn id="6" xr3:uid="{00000000-0010-0000-0C00-000006000000}" name="Column6"/>
    <tableColumn id="7" xr3:uid="{00000000-0010-0000-0C00-000007000000}" name="Column7" dataDxfId="23"/>
    <tableColumn id="8" xr3:uid="{00000000-0010-0000-0C00-000008000000}" name="-19185297414.0000"/>
    <tableColumn id="9" xr3:uid="{00000000-0010-0000-0C00-000009000000}" name="6076153173.0000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12" displayName="Table12" ref="A7:I51" headerRowCount="0">
  <tableColumns count="9">
    <tableColumn id="1" xr3:uid="{00000000-0010-0000-0B00-000001000000}" name="گروه مالی مهرگان تامین پارس (مهرگان)"/>
    <tableColumn id="2" xr3:uid="{00000000-0010-0000-0B00-000002000000}" name="0" dataDxfId="28"/>
    <tableColumn id="3" xr3:uid="{00000000-0010-0000-0B00-000003000000}" name="810039.0000" dataDxfId="27"/>
    <tableColumn id="4" xr3:uid="{00000000-0010-0000-0B00-000004000000}" name="-319719.0000" dataDxfId="32"/>
    <tableColumn id="5" xr3:uid="{00000000-0010-0000-0B00-000005000000}" name="490320.0000" dataDxfId="31"/>
    <tableColumn id="6" xr3:uid="{00000000-0010-0000-0B00-000006000000}" name="705350" dataDxfId="26"/>
    <tableColumn id="7" xr3:uid="{00000000-0010-0000-0B00-000007000000}" name="4790755746.0000" dataDxfId="25"/>
    <tableColumn id="8" xr3:uid="{00000000-0010-0000-0B00-000008000000}" name="-4642772721.0000" dataDxfId="30"/>
    <tableColumn id="9" xr3:uid="{00000000-0010-0000-0B00-000009000000}" name="147983025.0000" dataDxfId="29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0" displayName="Table10" ref="A7:J10" headerRowCount="0">
  <tableColumns count="10">
    <tableColumn id="1" xr3:uid="{00000000-0010-0000-0900-000001000000}" name="بانک کشاورزی"/>
    <tableColumn id="2" xr3:uid="{00000000-0010-0000-0900-000002000000}" name="1404/01/01"/>
    <tableColumn id="3" xr3:uid="{00000000-0010-0000-0900-000003000000}" name="-"/>
    <tableColumn id="4" xr3:uid="{00000000-0010-0000-0900-000004000000}" name="Column4"/>
    <tableColumn id="5" xr3:uid="{00000000-0010-0000-0900-000005000000}" name="0.0000" dataDxfId="38"/>
    <tableColumn id="6" xr3:uid="{00000000-0010-0000-0900-000006000000}" name="0" dataDxfId="37"/>
    <tableColumn id="7" xr3:uid="{00000000-0010-0000-0900-000007000000}" name="Column7" dataDxfId="36"/>
    <tableColumn id="8" xr3:uid="{00000000-0010-0000-0900-000008000000}" name="83555408.0000" dataDxfId="35"/>
    <tableColumn id="9" xr3:uid="{00000000-0010-0000-0900-000009000000}" name="Column9" dataDxfId="34"/>
    <tableColumn id="10" xr3:uid="{00000000-0010-0000-0900-00000A000000}" name="Column10" dataDxfId="33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7:G10" headerRowCount="0">
  <tableColumns count="7">
    <tableColumn id="1" xr3:uid="{00000000-0010-0000-0A00-000001000000}" name="بانک کشاورزی"/>
    <tableColumn id="2" xr3:uid="{00000000-0010-0000-0A00-000002000000}" name="0.0000" dataDxfId="44"/>
    <tableColumn id="3" xr3:uid="{00000000-0010-0000-0A00-000003000000}" name="0" dataDxfId="43"/>
    <tableColumn id="4" xr3:uid="{00000000-0010-0000-0A00-000004000000}" name="Column4" dataDxfId="42"/>
    <tableColumn id="5" xr3:uid="{00000000-0010-0000-0A00-000005000000}" name="83555408.0000" dataDxfId="41"/>
    <tableColumn id="6" xr3:uid="{00000000-0010-0000-0A00-000006000000}" name="Column6" dataDxfId="40"/>
    <tableColumn id="7" xr3:uid="{00000000-0010-0000-0A00-000007000000}" name="Column7" dataDxfId="39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8:C9" headerRowCount="0">
  <tableColumns count="3">
    <tableColumn id="1" xr3:uid="{00000000-0010-0000-1100-000001000000}" name="تعدیل کارمزد کارگزاری"/>
    <tableColumn id="2" xr3:uid="{00000000-0010-0000-1100-000002000000}" name="40589614.0000" dataDxfId="46"/>
    <tableColumn id="3" xr3:uid="{00000000-0010-0000-1100-000003000000}" name="96152649.0000" dataDxfId="4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9:S13" headerRowCount="0">
  <tableColumns count="19">
    <tableColumn id="1" xr3:uid="{00000000-0010-0000-0200-000001000000}" name="اسنادخزانه-م1بودجه02-050325 (اخزا201)"/>
    <tableColumn id="2" xr3:uid="{00000000-0010-0000-0200-000002000000}" name="بلی"/>
    <tableColumn id="3" xr3:uid="{00000000-0010-0000-0200-000003000000}" name="Column3"/>
    <tableColumn id="4" xr3:uid="{00000000-0010-0000-0200-000004000000}" name="1402/06/19"/>
    <tableColumn id="5" xr3:uid="{00000000-0010-0000-0200-000005000000}" name="1405/03/25"/>
    <tableColumn id="6" xr3:uid="{00000000-0010-0000-0200-000006000000}" name="1000000.0000" dataDxfId="9"/>
    <tableColumn id="7" xr3:uid="{00000000-0010-0000-0200-000007000000}" name="0.00000000000000"/>
    <tableColumn id="8" xr3:uid="{00000000-0010-0000-0200-000008000000}" name="6940"/>
    <tableColumn id="9" xr3:uid="{00000000-0010-0000-0200-000009000000}" name="5040047341.0000" dataDxfId="8"/>
    <tableColumn id="10" xr3:uid="{00000000-0010-0000-0200-00000A000000}" name="5832672761.0000" dataDxfId="7"/>
    <tableColumn id="11" xr3:uid="{00000000-0010-0000-0200-00000B000000}" name="0"/>
    <tableColumn id="12" xr3:uid="{00000000-0010-0000-0200-00000C000000}" name="0.0000"/>
    <tableColumn id="13" xr3:uid="{00000000-0010-0000-0200-00000D000000}" name="Column13"/>
    <tableColumn id="14" xr3:uid="{00000000-0010-0000-0200-00000E000000}" name="Column14" dataDxfId="6"/>
    <tableColumn id="15" xr3:uid="{00000000-0010-0000-0200-00000F000000}" name="Column15"/>
    <tableColumn id="16" xr3:uid="{00000000-0010-0000-0200-000010000000}" name="Column16"/>
    <tableColumn id="17" xr3:uid="{00000000-0010-0000-0200-000011000000}" name="Column17"/>
    <tableColumn id="18" xr3:uid="{00000000-0010-0000-0200-000012000000}" name="Column18"/>
    <tableColumn id="19" xr3:uid="{00000000-0010-0000-0200-000013000000}" name="0.0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8:J11" headerRowCount="0">
  <tableColumns count="10">
    <tableColumn id="1" xr3:uid="{00000000-0010-0000-0600-000001000000}" name="بانک خاورمیانه"/>
    <tableColumn id="2" xr3:uid="{00000000-0010-0000-0600-000002000000}" name="1007-10-810-707076856"/>
    <tableColumn id="3" xr3:uid="{00000000-0010-0000-0600-000003000000}" name="کوتاه مدت"/>
    <tableColumn id="4" xr3:uid="{00000000-0010-0000-0600-000004000000}" name="-"/>
    <tableColumn id="5" xr3:uid="{00000000-0010-0000-0600-000005000000}" name="Column5"/>
    <tableColumn id="6" xr3:uid="{00000000-0010-0000-0600-000006000000}" name="29220140.0000" dataDxfId="13"/>
    <tableColumn id="7" xr3:uid="{00000000-0010-0000-0600-000007000000}" name="22299066735.0000" dataDxfId="12"/>
    <tableColumn id="8" xr3:uid="{00000000-0010-0000-0600-000008000000}" name="20889901251.0000" dataDxfId="11"/>
    <tableColumn id="9" xr3:uid="{00000000-0010-0000-0600-000009000000}" name="1438385624.0000" dataDxfId="10"/>
    <tableColumn id="10" xr3:uid="{00000000-0010-0000-0600-00000A000000}" name="0.3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6:E11" headerRowCount="0">
  <tableColumns count="5">
    <tableColumn id="1" xr3:uid="{00000000-0010-0000-0700-000001000000}" name="درآمد حاصل از سرمایه­گذاری در سهام و حق تقدم سهام"/>
    <tableColumn id="2" xr3:uid="{00000000-0010-0000-0700-000002000000}" name="1-2"/>
    <tableColumn id="3" xr3:uid="{00000000-0010-0000-0700-000003000000}" name="63235029520.0000"/>
    <tableColumn id="4" xr3:uid="{00000000-0010-0000-0700-000004000000}" name="66.52"/>
    <tableColumn id="5" xr3:uid="{00000000-0010-0000-0700-000005000000}" name="16.2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1:K57" headerRowCount="0">
  <tableColumns count="11">
    <tableColumn id="1" xr3:uid="{00000000-0010-0000-0E00-000001000000}" name="ایران خودرو دیزل (خاور)"/>
    <tableColumn id="2" xr3:uid="{00000000-0010-0000-0E00-000002000000}" name="0.0000" dataDxfId="15"/>
    <tableColumn id="3" xr3:uid="{00000000-0010-0000-0E00-000003000000}" name="0"/>
    <tableColumn id="4" xr3:uid="{00000000-0010-0000-0E00-000004000000}" name="Column4"/>
    <tableColumn id="5" xr3:uid="{00000000-0010-0000-0E00-000005000000}" name="Column5"/>
    <tableColumn id="6" xr3:uid="{00000000-0010-0000-0E00-000006000000}" name="0.00"/>
    <tableColumn id="7" xr3:uid="{00000000-0010-0000-0E00-000007000000}" name="12890500.0000" dataDxfId="14"/>
    <tableColumn id="8" xr3:uid="{00000000-0010-0000-0E00-000008000000}" name="Column8"/>
    <tableColumn id="9" xr3:uid="{00000000-0010-0000-0E00-000009000000}" name="-1337232210.0000"/>
    <tableColumn id="10" xr3:uid="{00000000-0010-0000-0E00-00000A000000}" name="-1324341710.0000"/>
    <tableColumn id="11" xr3:uid="{00000000-0010-0000-0E00-00000B000000}" name="-1.3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16" displayName="Table16" ref="A11:K15" headerRowCount="0">
  <tableColumns count="11">
    <tableColumn id="1" xr3:uid="{00000000-0010-0000-0F00-000001000000}" name="با درآمد ثابت کیان (کیان)"/>
    <tableColumn id="2" xr3:uid="{00000000-0010-0000-0F00-000002000000}" name="0"/>
    <tableColumn id="3" xr3:uid="{00000000-0010-0000-0F00-000003000000}" name="Column3"/>
    <tableColumn id="4" xr3:uid="{00000000-0010-0000-0F00-000004000000}" name="Column4"/>
    <tableColumn id="5" xr3:uid="{00000000-0010-0000-0F00-000005000000}" name="Column5"/>
    <tableColumn id="6" xr3:uid="{00000000-0010-0000-0F00-000006000000}" name="0.00"/>
    <tableColumn id="7" xr3:uid="{00000000-0010-0000-0F00-000007000000}" name="Column7"/>
    <tableColumn id="8" xr3:uid="{00000000-0010-0000-0F00-000008000000}" name="Column8"/>
    <tableColumn id="9" xr3:uid="{00000000-0010-0000-0F00-000009000000}" name="6792669828.0000"/>
    <tableColumn id="10" xr3:uid="{00000000-0010-0000-0F00-00000A000000}" name="Column10"/>
    <tableColumn id="11" xr3:uid="{00000000-0010-0000-0F00-00000B000000}" name="7.15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4" displayName="Table14" ref="A10:I17" headerRowCount="0">
  <tableColumns count="9">
    <tableColumn id="1" xr3:uid="{00000000-0010-0000-0D00-000001000000}" name="اسناد خزانه-م1بودجه01-040326 (اخزا101)"/>
    <tableColumn id="2" xr3:uid="{00000000-0010-0000-0D00-000002000000}" name="0"/>
    <tableColumn id="3" xr3:uid="{00000000-0010-0000-0D00-000003000000}" name="Column3"/>
    <tableColumn id="4" xr3:uid="{00000000-0010-0000-0D00-000004000000}" name="Column4"/>
    <tableColumn id="5" xr3:uid="{00000000-0010-0000-0D00-000005000000}" name="Column5"/>
    <tableColumn id="6" xr3:uid="{00000000-0010-0000-0D00-000006000000}" name="Column6"/>
    <tableColumn id="7" xr3:uid="{00000000-0010-0000-0D00-000007000000}" name="Column7"/>
    <tableColumn id="8" xr3:uid="{00000000-0010-0000-0D00-000008000000}" name="114374398.0000" dataDxfId="17"/>
    <tableColumn id="9" xr3:uid="{00000000-0010-0000-0D00-000009000000}" name="Column9" dataDxfId="1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17" displayName="Table17" ref="A9:F12" headerRowCount="0">
  <tableColumns count="6">
    <tableColumn id="1" xr3:uid="{00000000-0010-0000-1000-000001000000}" name="بانک گردشگری"/>
    <tableColumn id="2" xr3:uid="{00000000-0010-0000-1000-000002000000}" name="148.9967.1781943.1"/>
    <tableColumn id="3" xr3:uid="{00000000-0010-0000-1000-000003000000}" name="33173.0000" dataDxfId="19"/>
    <tableColumn id="4" xr3:uid="{00000000-0010-0000-1000-000004000000}" name="0.43"/>
    <tableColumn id="5" xr3:uid="{00000000-0010-0000-1000-000005000000}" name="13985716301.0000" dataDxfId="18"/>
    <tableColumn id="6" xr3:uid="{00000000-0010-0000-1000-000006000000}" name="180531.15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9" displayName="Table9" ref="A7:J29" headerRowCount="0">
  <tableColumns count="10">
    <tableColumn id="1" xr3:uid="{00000000-0010-0000-0800-000001000000}" name="پتروشیمی قائد بصیر (شبصیر)"/>
    <tableColumn id="2" xr3:uid="{00000000-0010-0000-0800-000002000000}" name="1404/03/01"/>
    <tableColumn id="3" xr3:uid="{00000000-0010-0000-0800-000003000000}" name="431896.0000"/>
    <tableColumn id="4" xr3:uid="{00000000-0010-0000-0800-000004000000}" name="1600.0000"/>
    <tableColumn id="5" xr3:uid="{00000000-0010-0000-0800-000005000000}" name="0.0000"/>
    <tableColumn id="6" xr3:uid="{00000000-0010-0000-0800-000006000000}" name="0"/>
    <tableColumn id="7" xr3:uid="{00000000-0010-0000-0800-000007000000}" name="Column7" dataDxfId="21"/>
    <tableColumn id="8" xr3:uid="{00000000-0010-0000-0800-000008000000}" name="691033600.0000" dataDxfId="20"/>
    <tableColumn id="9" xr3:uid="{00000000-0010-0000-0800-000009000000}" name="Column9"/>
    <tableColumn id="10" xr3:uid="{00000000-0010-0000-0800-00000A000000}" name="Column10" dataDxfId="2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opLeftCell="A11" zoomScaleNormal="100" workbookViewId="0">
      <selection activeCell="D36" sqref="D36"/>
    </sheetView>
  </sheetViews>
  <sheetFormatPr defaultColWidth="9" defaultRowHeight="18"/>
  <cols>
    <col min="1" max="1" width="9" style="1" customWidth="1"/>
    <col min="2" max="16384" width="9" style="1"/>
  </cols>
  <sheetData>
    <row r="3" spans="1:17" ht="27.75">
      <c r="D3" s="68" t="s">
        <v>0</v>
      </c>
      <c r="E3" s="69"/>
      <c r="F3" s="69"/>
    </row>
    <row r="6" spans="1:17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" customHeight="1">
      <c r="A8" s="3"/>
      <c r="B8" s="3"/>
      <c r="C8" s="3"/>
      <c r="D8" s="3"/>
      <c r="E8" s="3"/>
      <c r="F8" s="3"/>
      <c r="G8" s="3"/>
      <c r="H8" s="3"/>
      <c r="I8" s="3"/>
      <c r="J8" s="2"/>
      <c r="K8" s="2"/>
      <c r="L8" s="2"/>
      <c r="M8" s="2"/>
      <c r="N8" s="2"/>
      <c r="O8" s="2"/>
      <c r="P8" s="2"/>
      <c r="Q8" s="2"/>
    </row>
    <row r="9" spans="1:17" ht="15" customHeight="1">
      <c r="A9" s="3"/>
      <c r="B9" s="3"/>
      <c r="C9" s="3"/>
      <c r="D9" s="3"/>
      <c r="E9" s="3"/>
      <c r="F9" s="3"/>
      <c r="G9" s="3"/>
      <c r="H9" s="3"/>
      <c r="I9" s="3"/>
      <c r="J9" s="2"/>
      <c r="K9" s="2"/>
      <c r="L9" s="2"/>
      <c r="M9" s="2"/>
      <c r="N9" s="2"/>
      <c r="O9" s="2"/>
      <c r="P9" s="2"/>
      <c r="Q9" s="2"/>
    </row>
    <row r="10" spans="1:17" ht="15" customHeight="1">
      <c r="A10" s="3"/>
      <c r="B10" s="3"/>
      <c r="C10" s="3"/>
      <c r="D10" s="3"/>
      <c r="E10" s="3"/>
      <c r="F10" s="3"/>
      <c r="G10" s="3"/>
      <c r="H10" s="3"/>
      <c r="I10" s="3"/>
      <c r="J10" s="2"/>
      <c r="K10" s="2"/>
      <c r="L10" s="2"/>
      <c r="M10" s="2"/>
      <c r="N10" s="2"/>
      <c r="O10" s="2"/>
      <c r="P10" s="2"/>
      <c r="Q10" s="2"/>
    </row>
    <row r="11" spans="1:17" ht="15" customHeight="1">
      <c r="A11" s="3"/>
      <c r="B11" s="3"/>
      <c r="C11" s="3"/>
      <c r="D11" s="3"/>
      <c r="E11" s="3"/>
      <c r="F11" s="3"/>
      <c r="G11" s="3"/>
      <c r="H11" s="3"/>
      <c r="I11" s="3"/>
      <c r="J11" s="2"/>
      <c r="K11" s="2"/>
      <c r="L11" s="2"/>
      <c r="M11" s="2"/>
      <c r="N11" s="2"/>
      <c r="O11" s="2"/>
      <c r="P11" s="2"/>
      <c r="Q11" s="2"/>
    </row>
    <row r="12" spans="1:17" ht="15" customHeight="1">
      <c r="A12" s="3"/>
      <c r="B12" s="3"/>
      <c r="C12" s="3"/>
      <c r="D12" s="3"/>
      <c r="E12" s="3"/>
      <c r="F12" s="3"/>
      <c r="G12" s="3"/>
      <c r="H12" s="3"/>
      <c r="I12" s="3"/>
      <c r="J12" s="2"/>
      <c r="K12" s="2"/>
      <c r="L12" s="2"/>
      <c r="M12" s="2"/>
      <c r="N12" s="2"/>
      <c r="O12" s="2"/>
      <c r="P12" s="2"/>
      <c r="Q12" s="2"/>
    </row>
    <row r="13" spans="1:17" ht="15" customHeight="1">
      <c r="A13" s="3"/>
      <c r="B13" s="3"/>
      <c r="C13" s="3"/>
      <c r="D13" s="3"/>
      <c r="E13" s="3"/>
      <c r="F13" s="3"/>
      <c r="G13" s="3"/>
      <c r="H13" s="3"/>
      <c r="I13" s="3"/>
      <c r="J13" s="2"/>
      <c r="K13" s="2"/>
      <c r="L13" s="2"/>
      <c r="M13" s="2"/>
      <c r="N13" s="2"/>
      <c r="O13" s="2"/>
      <c r="P13" s="2"/>
      <c r="Q13" s="2"/>
    </row>
    <row r="14" spans="1:17" ht="15" customHeight="1">
      <c r="A14" s="3"/>
      <c r="B14" s="3"/>
      <c r="C14" s="3"/>
      <c r="D14" s="3"/>
      <c r="E14" s="3"/>
      <c r="F14" s="3"/>
      <c r="G14" s="3"/>
      <c r="H14" s="3"/>
      <c r="I14" s="3"/>
      <c r="J14" s="2"/>
      <c r="K14" s="2"/>
      <c r="L14" s="2"/>
      <c r="M14" s="2"/>
      <c r="N14" s="2"/>
      <c r="O14" s="2"/>
      <c r="P14" s="2"/>
      <c r="Q14" s="2"/>
    </row>
    <row r="15" spans="1:17" ht="15" customHeight="1">
      <c r="A15" s="64" t="s">
        <v>1</v>
      </c>
      <c r="B15" s="65"/>
      <c r="C15" s="65"/>
      <c r="D15" s="65"/>
      <c r="E15" s="65"/>
      <c r="F15" s="65"/>
      <c r="G15" s="65"/>
      <c r="H15" s="65"/>
      <c r="I15" s="65"/>
      <c r="J15" s="2"/>
      <c r="K15" s="2"/>
      <c r="L15" s="2"/>
      <c r="M15" s="2"/>
      <c r="N15" s="2"/>
      <c r="O15" s="2"/>
      <c r="P15" s="2"/>
      <c r="Q15" s="2"/>
    </row>
    <row r="16" spans="1:17" ht="15" customHeight="1">
      <c r="A16" s="65"/>
      <c r="B16" s="65"/>
      <c r="C16" s="65"/>
      <c r="D16" s="65"/>
      <c r="E16" s="65"/>
      <c r="F16" s="65"/>
      <c r="G16" s="65"/>
      <c r="H16" s="65"/>
      <c r="I16" s="65"/>
    </row>
    <row r="17" spans="1:9" ht="15" customHeight="1">
      <c r="A17" s="66" t="s">
        <v>2</v>
      </c>
      <c r="B17" s="67"/>
      <c r="C17" s="67"/>
      <c r="D17" s="67"/>
      <c r="E17" s="67"/>
      <c r="F17" s="67"/>
      <c r="G17" s="67"/>
      <c r="H17" s="67"/>
      <c r="I17" s="67"/>
    </row>
    <row r="18" spans="1:9" ht="15" customHeight="1">
      <c r="A18" s="67"/>
      <c r="B18" s="67"/>
      <c r="C18" s="67"/>
      <c r="D18" s="67"/>
      <c r="E18" s="67"/>
      <c r="F18" s="67"/>
      <c r="G18" s="67"/>
      <c r="H18" s="67"/>
      <c r="I18" s="67"/>
    </row>
    <row r="19" spans="1:9" ht="15" customHeight="1">
      <c r="A19" s="67"/>
      <c r="B19" s="67"/>
      <c r="C19" s="67"/>
      <c r="D19" s="67"/>
      <c r="E19" s="67"/>
      <c r="F19" s="67"/>
      <c r="G19" s="67"/>
      <c r="H19" s="67"/>
      <c r="I19" s="67"/>
    </row>
    <row r="20" spans="1:9" ht="15" customHeight="1">
      <c r="A20" s="66" t="s">
        <v>3</v>
      </c>
      <c r="B20" s="67"/>
      <c r="C20" s="67"/>
      <c r="D20" s="67"/>
      <c r="E20" s="67"/>
      <c r="F20" s="67"/>
      <c r="G20" s="67"/>
      <c r="H20" s="67"/>
      <c r="I20" s="67"/>
    </row>
    <row r="21" spans="1:9" ht="15" customHeight="1">
      <c r="A21" s="67"/>
      <c r="B21" s="67"/>
      <c r="C21" s="67"/>
      <c r="D21" s="67"/>
      <c r="E21" s="67"/>
      <c r="F21" s="67"/>
      <c r="G21" s="67"/>
      <c r="H21" s="67"/>
      <c r="I21" s="67"/>
    </row>
    <row r="22" spans="1:9" ht="15" customHeight="1">
      <c r="A22" s="67"/>
      <c r="B22" s="67"/>
      <c r="C22" s="67"/>
      <c r="D22" s="67"/>
      <c r="E22" s="67"/>
      <c r="F22" s="67"/>
      <c r="G22" s="67"/>
      <c r="H22" s="67"/>
      <c r="I22" s="67"/>
    </row>
    <row r="23" spans="1:9" ht="15" customHeight="1">
      <c r="A23" s="67"/>
      <c r="B23" s="67"/>
      <c r="C23" s="67"/>
      <c r="D23" s="67"/>
      <c r="E23" s="67"/>
      <c r="F23" s="67"/>
      <c r="G23" s="67"/>
      <c r="H23" s="67"/>
      <c r="I23" s="67"/>
    </row>
    <row r="24" spans="1:9" ht="15" customHeight="1">
      <c r="A24" s="3"/>
      <c r="B24" s="3"/>
      <c r="C24" s="3"/>
      <c r="D24" s="3"/>
      <c r="E24" s="3"/>
      <c r="F24" s="3"/>
      <c r="G24" s="3"/>
      <c r="H24" s="3"/>
      <c r="I24" s="3"/>
    </row>
    <row r="37" spans="6:8">
      <c r="F37" s="62" t="s">
        <v>4</v>
      </c>
      <c r="G37" s="63"/>
      <c r="H37" s="63"/>
    </row>
    <row r="38" spans="6:8">
      <c r="F38" s="63"/>
      <c r="G38" s="63"/>
      <c r="H38" s="63"/>
    </row>
    <row r="39" spans="6:8">
      <c r="F39" s="63"/>
      <c r="G39" s="63"/>
      <c r="H39" s="63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rightToLeft="1" topLeftCell="A8" zoomScale="106" zoomScaleNormal="106" workbookViewId="0">
      <selection activeCell="F27" sqref="F27"/>
    </sheetView>
  </sheetViews>
  <sheetFormatPr defaultColWidth="9" defaultRowHeight="15.75"/>
  <cols>
    <col min="1" max="1" width="26.7109375" style="43" customWidth="1"/>
    <col min="2" max="2" width="16.5703125" style="43" customWidth="1"/>
    <col min="3" max="3" width="23.5703125" style="43" customWidth="1"/>
    <col min="4" max="4" width="16.7109375" style="43" customWidth="1"/>
    <col min="5" max="5" width="14.42578125" style="43" customWidth="1"/>
    <col min="6" max="6" width="13" style="43" customWidth="1"/>
    <col min="7" max="7" width="16" style="43" customWidth="1"/>
    <col min="8" max="8" width="14.85546875" style="43" customWidth="1"/>
    <col min="9" max="9" width="13.85546875" style="43" customWidth="1"/>
    <col min="10" max="10" width="16" style="43" customWidth="1"/>
    <col min="11" max="13" width="13" style="9" customWidth="1"/>
    <col min="14" max="14" width="9" style="9" customWidth="1"/>
    <col min="15" max="16384" width="9" style="9"/>
  </cols>
  <sheetData>
    <row r="1" spans="1:13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</row>
    <row r="2" spans="1:13">
      <c r="A2" s="83" t="s">
        <v>98</v>
      </c>
      <c r="B2" s="83"/>
      <c r="C2" s="83"/>
      <c r="D2" s="83"/>
      <c r="E2" s="83"/>
      <c r="F2" s="83"/>
      <c r="G2" s="83"/>
      <c r="H2" s="83"/>
      <c r="I2" s="83"/>
      <c r="J2" s="83"/>
    </row>
    <row r="3" spans="1:13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</row>
    <row r="4" spans="1:13" ht="18.75">
      <c r="A4" s="85" t="s">
        <v>203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ht="16.5" customHeight="1">
      <c r="A5" s="27"/>
      <c r="B5" s="80" t="s">
        <v>116</v>
      </c>
      <c r="C5" s="81"/>
      <c r="D5" s="81"/>
      <c r="E5" s="89" t="s">
        <v>117</v>
      </c>
      <c r="F5" s="89"/>
      <c r="G5" s="89"/>
      <c r="H5" s="89" t="s">
        <v>118</v>
      </c>
      <c r="I5" s="89"/>
      <c r="J5" s="89"/>
      <c r="K5" s="8"/>
      <c r="L5" s="8"/>
      <c r="M5" s="8"/>
    </row>
    <row r="6" spans="1:13" s="6" customFormat="1" ht="47.25" customHeight="1">
      <c r="A6" s="18" t="s">
        <v>55</v>
      </c>
      <c r="B6" s="18" t="s">
        <v>119</v>
      </c>
      <c r="C6" s="18" t="s">
        <v>120</v>
      </c>
      <c r="D6" s="18" t="s">
        <v>121</v>
      </c>
      <c r="E6" s="18" t="s">
        <v>122</v>
      </c>
      <c r="F6" s="18" t="s">
        <v>123</v>
      </c>
      <c r="G6" s="18" t="s">
        <v>124</v>
      </c>
      <c r="H6" s="18" t="s">
        <v>122</v>
      </c>
      <c r="I6" s="18" t="s">
        <v>123</v>
      </c>
      <c r="J6" s="18" t="s">
        <v>124</v>
      </c>
    </row>
    <row r="7" spans="1:13" ht="23.1" customHeight="1">
      <c r="A7" s="21" t="s">
        <v>125</v>
      </c>
      <c r="B7" s="20" t="s">
        <v>126</v>
      </c>
      <c r="C7" s="120">
        <v>431896</v>
      </c>
      <c r="D7" s="120">
        <v>1600</v>
      </c>
      <c r="E7" s="25">
        <v>0</v>
      </c>
      <c r="F7" s="25">
        <v>0</v>
      </c>
      <c r="G7" s="120">
        <v>0</v>
      </c>
      <c r="H7" s="120">
        <v>691033600</v>
      </c>
      <c r="I7" s="25">
        <v>0</v>
      </c>
      <c r="J7" s="120">
        <v>691033600</v>
      </c>
    </row>
    <row r="8" spans="1:13" ht="23.1" customHeight="1">
      <c r="A8" s="21" t="s">
        <v>127</v>
      </c>
      <c r="B8" s="20" t="s">
        <v>128</v>
      </c>
      <c r="C8" s="120">
        <v>290000</v>
      </c>
      <c r="D8" s="120">
        <v>85</v>
      </c>
      <c r="E8" s="25">
        <v>0</v>
      </c>
      <c r="F8" s="25">
        <v>0</v>
      </c>
      <c r="G8" s="120">
        <v>0</v>
      </c>
      <c r="H8" s="120">
        <v>24650000</v>
      </c>
      <c r="I8" s="25">
        <v>0</v>
      </c>
      <c r="J8" s="120">
        <v>24650000</v>
      </c>
    </row>
    <row r="9" spans="1:13" ht="23.1" customHeight="1">
      <c r="A9" s="21" t="s">
        <v>129</v>
      </c>
      <c r="B9" s="20" t="s">
        <v>130</v>
      </c>
      <c r="C9" s="120">
        <v>1291118</v>
      </c>
      <c r="D9" s="120">
        <v>390</v>
      </c>
      <c r="E9" s="25">
        <v>0</v>
      </c>
      <c r="F9" s="25">
        <v>0</v>
      </c>
      <c r="G9" s="120">
        <v>0</v>
      </c>
      <c r="H9" s="120">
        <v>503536020</v>
      </c>
      <c r="I9" s="25">
        <v>0</v>
      </c>
      <c r="J9" s="120">
        <v>503536020</v>
      </c>
    </row>
    <row r="10" spans="1:13" ht="23.1" customHeight="1">
      <c r="A10" s="21" t="s">
        <v>51</v>
      </c>
      <c r="B10" s="20" t="s">
        <v>131</v>
      </c>
      <c r="C10" s="120">
        <v>1000000</v>
      </c>
      <c r="D10" s="120">
        <v>1900</v>
      </c>
      <c r="E10" s="25">
        <v>0</v>
      </c>
      <c r="F10" s="25">
        <v>0</v>
      </c>
      <c r="G10" s="120">
        <v>0</v>
      </c>
      <c r="H10" s="120">
        <v>1900000000</v>
      </c>
      <c r="I10" s="25">
        <v>0</v>
      </c>
      <c r="J10" s="120">
        <v>1900000000</v>
      </c>
    </row>
    <row r="11" spans="1:13" ht="23.1" customHeight="1">
      <c r="A11" s="21" t="s">
        <v>30</v>
      </c>
      <c r="B11" s="20" t="s">
        <v>132</v>
      </c>
      <c r="C11" s="120">
        <v>2000000</v>
      </c>
      <c r="D11" s="120">
        <v>310</v>
      </c>
      <c r="E11" s="25">
        <v>0</v>
      </c>
      <c r="F11" s="25">
        <v>0</v>
      </c>
      <c r="G11" s="120">
        <v>0</v>
      </c>
      <c r="H11" s="120">
        <v>620000000</v>
      </c>
      <c r="I11" s="25">
        <v>0</v>
      </c>
      <c r="J11" s="120">
        <v>620000000</v>
      </c>
    </row>
    <row r="12" spans="1:13" ht="23.1" customHeight="1">
      <c r="A12" s="21" t="s">
        <v>133</v>
      </c>
      <c r="B12" s="20" t="s">
        <v>134</v>
      </c>
      <c r="C12" s="120">
        <v>416289</v>
      </c>
      <c r="D12" s="120">
        <v>300</v>
      </c>
      <c r="E12" s="25">
        <v>0</v>
      </c>
      <c r="F12" s="25">
        <v>0</v>
      </c>
      <c r="G12" s="120">
        <v>0</v>
      </c>
      <c r="H12" s="120">
        <v>124886700</v>
      </c>
      <c r="I12" s="25">
        <v>0</v>
      </c>
      <c r="J12" s="120">
        <v>124886700</v>
      </c>
    </row>
    <row r="13" spans="1:13" ht="23.1" customHeight="1">
      <c r="A13" s="21" t="s">
        <v>36</v>
      </c>
      <c r="B13" s="20" t="s">
        <v>135</v>
      </c>
      <c r="C13" s="120">
        <v>7580000</v>
      </c>
      <c r="D13" s="120">
        <v>170</v>
      </c>
      <c r="E13" s="25">
        <v>0</v>
      </c>
      <c r="F13" s="25">
        <v>0</v>
      </c>
      <c r="G13" s="120">
        <v>0</v>
      </c>
      <c r="H13" s="120">
        <v>1288600000</v>
      </c>
      <c r="I13" s="25">
        <v>0</v>
      </c>
      <c r="J13" s="120">
        <v>1288600000</v>
      </c>
    </row>
    <row r="14" spans="1:13" ht="23.1" customHeight="1">
      <c r="A14" s="21" t="s">
        <v>136</v>
      </c>
      <c r="B14" s="20" t="s">
        <v>137</v>
      </c>
      <c r="C14" s="120">
        <v>226835</v>
      </c>
      <c r="D14" s="120">
        <v>100</v>
      </c>
      <c r="E14" s="25">
        <v>0</v>
      </c>
      <c r="F14" s="25">
        <v>0</v>
      </c>
      <c r="G14" s="120">
        <v>0</v>
      </c>
      <c r="H14" s="120">
        <v>22683500</v>
      </c>
      <c r="I14" s="25">
        <v>0</v>
      </c>
      <c r="J14" s="120">
        <v>22683500</v>
      </c>
    </row>
    <row r="15" spans="1:13" ht="23.1" customHeight="1">
      <c r="A15" s="21" t="s">
        <v>24</v>
      </c>
      <c r="B15" s="20" t="s">
        <v>137</v>
      </c>
      <c r="C15" s="120">
        <v>6365000</v>
      </c>
      <c r="D15" s="120">
        <v>360</v>
      </c>
      <c r="E15" s="25">
        <v>0</v>
      </c>
      <c r="F15" s="25">
        <v>0</v>
      </c>
      <c r="G15" s="120">
        <v>0</v>
      </c>
      <c r="H15" s="120">
        <v>2291400000</v>
      </c>
      <c r="I15" s="25">
        <v>0</v>
      </c>
      <c r="J15" s="120">
        <v>2291400000</v>
      </c>
    </row>
    <row r="16" spans="1:13" ht="23.1" customHeight="1">
      <c r="A16" s="21" t="s">
        <v>138</v>
      </c>
      <c r="B16" s="20" t="s">
        <v>137</v>
      </c>
      <c r="C16" s="120">
        <v>1841500</v>
      </c>
      <c r="D16" s="120">
        <v>7</v>
      </c>
      <c r="E16" s="25">
        <v>0</v>
      </c>
      <c r="F16" s="25">
        <v>0</v>
      </c>
      <c r="G16" s="120">
        <v>0</v>
      </c>
      <c r="H16" s="120">
        <v>12890500</v>
      </c>
      <c r="I16" s="25">
        <v>0</v>
      </c>
      <c r="J16" s="120">
        <v>12890500</v>
      </c>
    </row>
    <row r="17" spans="1:10" ht="23.1" customHeight="1">
      <c r="A17" s="21" t="s">
        <v>139</v>
      </c>
      <c r="B17" s="20" t="s">
        <v>137</v>
      </c>
      <c r="C17" s="120">
        <v>780000</v>
      </c>
      <c r="D17" s="120">
        <v>35</v>
      </c>
      <c r="E17" s="25">
        <v>0</v>
      </c>
      <c r="F17" s="25">
        <v>0</v>
      </c>
      <c r="G17" s="120">
        <v>0</v>
      </c>
      <c r="H17" s="120">
        <v>27300000</v>
      </c>
      <c r="I17" s="25">
        <v>0</v>
      </c>
      <c r="J17" s="120">
        <v>27300000</v>
      </c>
    </row>
    <row r="18" spans="1:10" ht="23.1" customHeight="1">
      <c r="A18" s="21" t="s">
        <v>44</v>
      </c>
      <c r="B18" s="20" t="s">
        <v>140</v>
      </c>
      <c r="C18" s="120">
        <v>646000</v>
      </c>
      <c r="D18" s="120">
        <v>165</v>
      </c>
      <c r="E18" s="25">
        <v>0</v>
      </c>
      <c r="F18" s="25">
        <v>0</v>
      </c>
      <c r="G18" s="120">
        <v>0</v>
      </c>
      <c r="H18" s="120">
        <v>106590000</v>
      </c>
      <c r="I18" s="25">
        <v>0</v>
      </c>
      <c r="J18" s="120">
        <v>106590000</v>
      </c>
    </row>
    <row r="19" spans="1:10" ht="23.1" customHeight="1">
      <c r="A19" s="21" t="s">
        <v>29</v>
      </c>
      <c r="B19" s="20" t="s">
        <v>140</v>
      </c>
      <c r="C19" s="120">
        <v>8975000</v>
      </c>
      <c r="D19" s="120">
        <v>90</v>
      </c>
      <c r="E19" s="25">
        <v>0</v>
      </c>
      <c r="F19" s="25">
        <v>0</v>
      </c>
      <c r="G19" s="120">
        <v>0</v>
      </c>
      <c r="H19" s="120">
        <v>807750000</v>
      </c>
      <c r="I19" s="25">
        <v>0</v>
      </c>
      <c r="J19" s="120">
        <v>807750000</v>
      </c>
    </row>
    <row r="20" spans="1:10" ht="23.1" customHeight="1">
      <c r="A20" s="21" t="s">
        <v>27</v>
      </c>
      <c r="B20" s="20" t="s">
        <v>141</v>
      </c>
      <c r="C20" s="120">
        <v>6950000</v>
      </c>
      <c r="D20" s="120">
        <v>280</v>
      </c>
      <c r="E20" s="25">
        <v>0</v>
      </c>
      <c r="F20" s="25">
        <v>0</v>
      </c>
      <c r="G20" s="120">
        <v>0</v>
      </c>
      <c r="H20" s="120">
        <v>1946000000</v>
      </c>
      <c r="I20" s="25">
        <v>0</v>
      </c>
      <c r="J20" s="120">
        <v>1946000000</v>
      </c>
    </row>
    <row r="21" spans="1:10" ht="23.1" customHeight="1">
      <c r="A21" s="21" t="s">
        <v>52</v>
      </c>
      <c r="B21" s="20" t="s">
        <v>142</v>
      </c>
      <c r="C21" s="120">
        <v>471500</v>
      </c>
      <c r="D21" s="120">
        <v>2400</v>
      </c>
      <c r="E21" s="25">
        <v>0</v>
      </c>
      <c r="F21" s="25">
        <v>0</v>
      </c>
      <c r="G21" s="120">
        <v>0</v>
      </c>
      <c r="H21" s="120">
        <v>1131600000</v>
      </c>
      <c r="I21" s="25">
        <v>0</v>
      </c>
      <c r="J21" s="120">
        <v>1131600000</v>
      </c>
    </row>
    <row r="22" spans="1:10" ht="23.1" customHeight="1">
      <c r="A22" s="21" t="s">
        <v>26</v>
      </c>
      <c r="B22" s="20" t="s">
        <v>143</v>
      </c>
      <c r="C22" s="120">
        <v>101880</v>
      </c>
      <c r="D22" s="120">
        <v>3800</v>
      </c>
      <c r="E22" s="25">
        <v>0</v>
      </c>
      <c r="F22" s="120">
        <v>7567399</v>
      </c>
      <c r="G22" s="120">
        <v>7567399</v>
      </c>
      <c r="H22" s="120">
        <v>387144000</v>
      </c>
      <c r="I22" s="119">
        <v>-5747077</v>
      </c>
      <c r="J22" s="120">
        <v>381396923</v>
      </c>
    </row>
    <row r="23" spans="1:10" ht="23.1" customHeight="1">
      <c r="A23" s="21" t="s">
        <v>25</v>
      </c>
      <c r="B23" s="20" t="s">
        <v>143</v>
      </c>
      <c r="C23" s="120">
        <v>21630</v>
      </c>
      <c r="D23" s="120">
        <v>38000</v>
      </c>
      <c r="E23" s="25">
        <v>0</v>
      </c>
      <c r="F23" s="120">
        <v>87076314</v>
      </c>
      <c r="G23" s="120">
        <v>87076314</v>
      </c>
      <c r="H23" s="120">
        <v>821940000</v>
      </c>
      <c r="I23" s="25">
        <v>0</v>
      </c>
      <c r="J23" s="120">
        <v>821940000</v>
      </c>
    </row>
    <row r="24" spans="1:10" ht="23.1" customHeight="1">
      <c r="A24" s="21" t="s">
        <v>41</v>
      </c>
      <c r="B24" s="20" t="s">
        <v>144</v>
      </c>
      <c r="C24" s="120">
        <v>1000000</v>
      </c>
      <c r="D24" s="120">
        <v>150</v>
      </c>
      <c r="E24" s="25">
        <v>0</v>
      </c>
      <c r="F24" s="120">
        <v>2825321</v>
      </c>
      <c r="G24" s="120">
        <v>2825321</v>
      </c>
      <c r="H24" s="120">
        <v>150000000</v>
      </c>
      <c r="I24" s="119">
        <v>-4966887</v>
      </c>
      <c r="J24" s="120">
        <v>145033113</v>
      </c>
    </row>
    <row r="25" spans="1:10" ht="23.1" customHeight="1">
      <c r="A25" s="21" t="s">
        <v>33</v>
      </c>
      <c r="B25" s="20" t="s">
        <v>145</v>
      </c>
      <c r="C25" s="120">
        <v>2700000</v>
      </c>
      <c r="D25" s="120">
        <v>510</v>
      </c>
      <c r="E25" s="25">
        <v>0</v>
      </c>
      <c r="F25" s="120">
        <v>41172757</v>
      </c>
      <c r="G25" s="120">
        <v>41172757</v>
      </c>
      <c r="H25" s="120">
        <v>1377000000</v>
      </c>
      <c r="I25" s="25">
        <v>0</v>
      </c>
      <c r="J25" s="120">
        <v>1377000000</v>
      </c>
    </row>
    <row r="26" spans="1:10" ht="23.1" customHeight="1">
      <c r="A26" s="21" t="s">
        <v>48</v>
      </c>
      <c r="B26" s="20" t="s">
        <v>145</v>
      </c>
      <c r="C26" s="120">
        <v>3770000</v>
      </c>
      <c r="D26" s="120">
        <v>190</v>
      </c>
      <c r="E26" s="25">
        <v>0</v>
      </c>
      <c r="F26" s="120">
        <v>13852852</v>
      </c>
      <c r="G26" s="120">
        <v>13852852</v>
      </c>
      <c r="H26" s="120">
        <v>716300000</v>
      </c>
      <c r="I26" s="119">
        <v>-14422148</v>
      </c>
      <c r="J26" s="120">
        <v>701877852</v>
      </c>
    </row>
    <row r="27" spans="1:10" ht="23.1" customHeight="1">
      <c r="A27" s="21" t="s">
        <v>39</v>
      </c>
      <c r="B27" s="20" t="s">
        <v>146</v>
      </c>
      <c r="C27" s="120">
        <v>634000</v>
      </c>
      <c r="D27" s="120">
        <v>2360</v>
      </c>
      <c r="E27" s="120">
        <v>1496240000</v>
      </c>
      <c r="F27" s="119">
        <v>-71249524</v>
      </c>
      <c r="G27" s="120">
        <v>1424990476</v>
      </c>
      <c r="H27" s="120">
        <v>1496240000</v>
      </c>
      <c r="I27" s="119">
        <v>-71249524</v>
      </c>
      <c r="J27" s="120">
        <v>1424990476</v>
      </c>
    </row>
    <row r="28" spans="1:10" ht="23.1" customHeight="1">
      <c r="A28" s="21" t="s">
        <v>25</v>
      </c>
      <c r="B28" s="20" t="s">
        <v>147</v>
      </c>
      <c r="C28" s="120">
        <v>21630</v>
      </c>
      <c r="D28" s="120">
        <v>11000</v>
      </c>
      <c r="E28" s="120">
        <v>237930000</v>
      </c>
      <c r="F28" s="119">
        <v>-15963355</v>
      </c>
      <c r="G28" s="120">
        <v>221966645</v>
      </c>
      <c r="H28" s="120">
        <v>237930000</v>
      </c>
      <c r="I28" s="119">
        <v>-15963355</v>
      </c>
      <c r="J28" s="120">
        <v>221966645</v>
      </c>
    </row>
    <row r="29" spans="1:10" ht="23.1" customHeight="1">
      <c r="A29" s="21" t="s">
        <v>53</v>
      </c>
      <c r="B29" s="20"/>
      <c r="C29" s="25"/>
      <c r="D29" s="25"/>
      <c r="E29" s="120">
        <v>1734170000</v>
      </c>
      <c r="F29" s="120">
        <v>65281764</v>
      </c>
      <c r="G29" s="120">
        <v>1799451764</v>
      </c>
      <c r="H29" s="120">
        <v>16685474320</v>
      </c>
      <c r="I29" s="119">
        <v>-112348991</v>
      </c>
      <c r="J29" s="120">
        <v>16573125329</v>
      </c>
    </row>
    <row r="30" spans="1:10" ht="23.1" customHeight="1">
      <c r="A30" s="21" t="s">
        <v>54</v>
      </c>
      <c r="B30" s="28"/>
      <c r="C30" s="44"/>
      <c r="D30" s="44"/>
      <c r="E30" s="44"/>
      <c r="F30" s="44"/>
      <c r="G30" s="44"/>
      <c r="H30" s="44"/>
      <c r="I30" s="44"/>
      <c r="J30" s="44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5"/>
  <sheetViews>
    <sheetView rightToLeft="1" topLeftCell="A22" zoomScaleNormal="100" zoomScaleSheetLayoutView="106" workbookViewId="0">
      <selection activeCell="C39" sqref="C39"/>
    </sheetView>
  </sheetViews>
  <sheetFormatPr defaultColWidth="9" defaultRowHeight="18"/>
  <cols>
    <col min="1" max="1" width="32.5703125" style="42" customWidth="1"/>
    <col min="2" max="2" width="13" style="42" customWidth="1"/>
    <col min="3" max="3" width="16.28515625" style="42" customWidth="1"/>
    <col min="4" max="4" width="17" style="42" customWidth="1"/>
    <col min="5" max="5" width="28.42578125" style="42" customWidth="1"/>
    <col min="6" max="6" width="13" style="42" customWidth="1"/>
    <col min="7" max="7" width="16.28515625" style="42" customWidth="1"/>
    <col min="8" max="8" width="17" style="42" customWidth="1"/>
    <col min="9" max="9" width="28.42578125" style="42" customWidth="1"/>
    <col min="10" max="10" width="9" style="1" customWidth="1"/>
    <col min="11" max="16384" width="9" style="1"/>
  </cols>
  <sheetData>
    <row r="1" spans="1:9">
      <c r="A1" s="83" t="s">
        <v>1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98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99</v>
      </c>
      <c r="B3" s="83"/>
      <c r="C3" s="83"/>
      <c r="D3" s="83"/>
      <c r="E3" s="83"/>
      <c r="F3" s="83"/>
      <c r="G3" s="83"/>
      <c r="H3" s="83"/>
      <c r="I3" s="83"/>
    </row>
    <row r="4" spans="1:9" ht="18.75">
      <c r="A4" s="85" t="s">
        <v>204</v>
      </c>
      <c r="B4" s="85"/>
      <c r="C4" s="85"/>
      <c r="D4" s="85"/>
      <c r="E4" s="27"/>
      <c r="F4" s="27"/>
      <c r="G4" s="27"/>
      <c r="H4" s="27"/>
      <c r="I4" s="27"/>
    </row>
    <row r="5" spans="1:9" ht="16.5" customHeight="1">
      <c r="A5" s="27"/>
      <c r="B5" s="98" t="s">
        <v>117</v>
      </c>
      <c r="C5" s="90"/>
      <c r="D5" s="90"/>
      <c r="E5" s="90"/>
      <c r="F5" s="91" t="s">
        <v>118</v>
      </c>
      <c r="G5" s="89"/>
      <c r="H5" s="89"/>
      <c r="I5" s="89"/>
    </row>
    <row r="6" spans="1:9" ht="53.25" customHeight="1">
      <c r="A6" s="45" t="s">
        <v>101</v>
      </c>
      <c r="B6" s="41" t="s">
        <v>14</v>
      </c>
      <c r="C6" s="41" t="s">
        <v>16</v>
      </c>
      <c r="D6" s="41" t="s">
        <v>157</v>
      </c>
      <c r="E6" s="48" t="s">
        <v>177</v>
      </c>
      <c r="F6" s="41" t="s">
        <v>14</v>
      </c>
      <c r="G6" s="41" t="s">
        <v>16</v>
      </c>
      <c r="H6" s="41" t="s">
        <v>157</v>
      </c>
      <c r="I6" s="48" t="s">
        <v>177</v>
      </c>
    </row>
    <row r="7" spans="1:9" ht="23.1" customHeight="1">
      <c r="A7" s="13" t="s">
        <v>23</v>
      </c>
      <c r="B7" s="14">
        <v>1792834</v>
      </c>
      <c r="C7" s="120">
        <v>25261450587</v>
      </c>
      <c r="D7" s="119">
        <v>-19995683423</v>
      </c>
      <c r="E7" s="120">
        <v>5265767164</v>
      </c>
      <c r="F7" s="14">
        <v>1792834</v>
      </c>
      <c r="G7" s="120">
        <v>25261450587</v>
      </c>
      <c r="H7" s="119">
        <v>-19185297414</v>
      </c>
      <c r="I7" s="120">
        <v>6076153173</v>
      </c>
    </row>
    <row r="8" spans="1:9" ht="23.1" customHeight="1">
      <c r="A8" s="13" t="s">
        <v>24</v>
      </c>
      <c r="B8" s="14">
        <v>4895000</v>
      </c>
      <c r="C8" s="120">
        <v>30357260314</v>
      </c>
      <c r="D8" s="119">
        <v>-26076625758</v>
      </c>
      <c r="E8" s="120">
        <v>4280634556</v>
      </c>
      <c r="F8" s="14">
        <v>4895000</v>
      </c>
      <c r="G8" s="120">
        <v>30357260314</v>
      </c>
      <c r="H8" s="119">
        <v>-20027036089</v>
      </c>
      <c r="I8" s="120">
        <v>10330224225</v>
      </c>
    </row>
    <row r="9" spans="1:9" ht="23.1" customHeight="1">
      <c r="A9" s="13" t="s">
        <v>25</v>
      </c>
      <c r="B9" s="14">
        <v>21630</v>
      </c>
      <c r="C9" s="120">
        <v>8479308440</v>
      </c>
      <c r="D9" s="119">
        <v>-6432401193</v>
      </c>
      <c r="E9" s="120">
        <v>2046907247</v>
      </c>
      <c r="F9" s="14">
        <v>21630</v>
      </c>
      <c r="G9" s="120">
        <v>8479308440</v>
      </c>
      <c r="H9" s="119">
        <v>-5990559124</v>
      </c>
      <c r="I9" s="120">
        <v>2488749316</v>
      </c>
    </row>
    <row r="10" spans="1:9" ht="23.1" customHeight="1">
      <c r="A10" s="13" t="s">
        <v>26</v>
      </c>
      <c r="B10" s="14">
        <v>101880</v>
      </c>
      <c r="C10" s="120">
        <v>3896103705</v>
      </c>
      <c r="D10" s="119">
        <v>-2929659715</v>
      </c>
      <c r="E10" s="120">
        <v>966443990</v>
      </c>
      <c r="F10" s="14">
        <v>101880</v>
      </c>
      <c r="G10" s="120">
        <v>3896103705</v>
      </c>
      <c r="H10" s="119">
        <v>-2622309145</v>
      </c>
      <c r="I10" s="120">
        <v>1273794560</v>
      </c>
    </row>
    <row r="11" spans="1:9" ht="23.1" customHeight="1">
      <c r="A11" s="13" t="s">
        <v>27</v>
      </c>
      <c r="B11" s="14">
        <v>5540000</v>
      </c>
      <c r="C11" s="120">
        <v>21296059052</v>
      </c>
      <c r="D11" s="119">
        <v>-16998563876</v>
      </c>
      <c r="E11" s="120">
        <v>4297495176</v>
      </c>
      <c r="F11" s="14">
        <v>5540000</v>
      </c>
      <c r="G11" s="120">
        <v>21296059052</v>
      </c>
      <c r="H11" s="119">
        <v>-22375943156</v>
      </c>
      <c r="I11" s="119">
        <v>-1079884104</v>
      </c>
    </row>
    <row r="12" spans="1:9" ht="23.1" customHeight="1">
      <c r="A12" s="13" t="s">
        <v>28</v>
      </c>
      <c r="B12" s="14">
        <v>0</v>
      </c>
      <c r="C12" s="120">
        <v>0</v>
      </c>
      <c r="D12" s="120">
        <v>8081660</v>
      </c>
      <c r="E12" s="120">
        <v>8081660</v>
      </c>
      <c r="F12" s="14">
        <v>0</v>
      </c>
      <c r="G12" s="120">
        <v>0</v>
      </c>
      <c r="H12" s="15">
        <v>0</v>
      </c>
      <c r="I12" s="15">
        <v>0</v>
      </c>
    </row>
    <row r="13" spans="1:9" ht="23.1" customHeight="1">
      <c r="A13" s="13" t="s">
        <v>29</v>
      </c>
      <c r="B13" s="14">
        <v>17891738</v>
      </c>
      <c r="C13" s="120">
        <v>26168562996</v>
      </c>
      <c r="D13" s="119">
        <v>-21429003037</v>
      </c>
      <c r="E13" s="120">
        <v>4739559959</v>
      </c>
      <c r="F13" s="14">
        <v>17891738</v>
      </c>
      <c r="G13" s="120">
        <v>26168562996</v>
      </c>
      <c r="H13" s="119">
        <v>-24196652145</v>
      </c>
      <c r="I13" s="120">
        <v>1971910851</v>
      </c>
    </row>
    <row r="14" spans="1:9" ht="23.1" customHeight="1">
      <c r="A14" s="13" t="s">
        <v>30</v>
      </c>
      <c r="B14" s="14">
        <v>2000000</v>
      </c>
      <c r="C14" s="120">
        <v>5068515160</v>
      </c>
      <c r="D14" s="119">
        <v>-4284621860</v>
      </c>
      <c r="E14" s="120">
        <v>783893300</v>
      </c>
      <c r="F14" s="14">
        <v>2000000</v>
      </c>
      <c r="G14" s="120">
        <v>5068515160</v>
      </c>
      <c r="H14" s="119">
        <v>-5183094656</v>
      </c>
      <c r="I14" s="119">
        <v>-114579496</v>
      </c>
    </row>
    <row r="15" spans="1:9" ht="23.1" customHeight="1">
      <c r="A15" s="13" t="s">
        <v>31</v>
      </c>
      <c r="B15" s="14">
        <v>1975500</v>
      </c>
      <c r="C15" s="120">
        <v>22719058575</v>
      </c>
      <c r="D15" s="119">
        <v>-17224665188</v>
      </c>
      <c r="E15" s="120">
        <v>5494393387</v>
      </c>
      <c r="F15" s="14">
        <v>1975500</v>
      </c>
      <c r="G15" s="120">
        <v>22719058575</v>
      </c>
      <c r="H15" s="119">
        <v>-16031874995</v>
      </c>
      <c r="I15" s="120">
        <v>6687183580</v>
      </c>
    </row>
    <row r="16" spans="1:9" ht="23.1" customHeight="1">
      <c r="A16" s="13" t="s">
        <v>32</v>
      </c>
      <c r="B16" s="14">
        <v>44507914</v>
      </c>
      <c r="C16" s="120">
        <v>25703371078</v>
      </c>
      <c r="D16" s="119">
        <v>-23179355464</v>
      </c>
      <c r="E16" s="120">
        <v>2524015614</v>
      </c>
      <c r="F16" s="14">
        <v>44507914</v>
      </c>
      <c r="G16" s="120">
        <v>25703371078</v>
      </c>
      <c r="H16" s="119">
        <v>-20430790796</v>
      </c>
      <c r="I16" s="120">
        <v>5272580282</v>
      </c>
    </row>
    <row r="17" spans="1:9" ht="23.1" customHeight="1">
      <c r="A17" s="13" t="s">
        <v>33</v>
      </c>
      <c r="B17" s="14">
        <v>2908000</v>
      </c>
      <c r="C17" s="120">
        <v>30095985702</v>
      </c>
      <c r="D17" s="119">
        <v>-25896042459</v>
      </c>
      <c r="E17" s="120">
        <v>4199943243</v>
      </c>
      <c r="F17" s="14">
        <v>2908000</v>
      </c>
      <c r="G17" s="120">
        <v>30095985702</v>
      </c>
      <c r="H17" s="119">
        <v>-24513905462</v>
      </c>
      <c r="I17" s="120">
        <v>5582080240</v>
      </c>
    </row>
    <row r="18" spans="1:9" ht="23.1" customHeight="1">
      <c r="A18" s="13" t="s">
        <v>34</v>
      </c>
      <c r="B18" s="14">
        <v>88500</v>
      </c>
      <c r="C18" s="120">
        <v>2165539975</v>
      </c>
      <c r="D18" s="119">
        <v>-2023312162</v>
      </c>
      <c r="E18" s="120">
        <v>142227813</v>
      </c>
      <c r="F18" s="14">
        <v>88500</v>
      </c>
      <c r="G18" s="120">
        <v>2165539975</v>
      </c>
      <c r="H18" s="119">
        <v>-2023312162</v>
      </c>
      <c r="I18" s="120">
        <v>142227813</v>
      </c>
    </row>
    <row r="19" spans="1:9" ht="23.1" customHeight="1">
      <c r="A19" s="13" t="s">
        <v>35</v>
      </c>
      <c r="B19" s="14">
        <v>180500</v>
      </c>
      <c r="C19" s="120">
        <v>8063295174</v>
      </c>
      <c r="D19" s="119">
        <v>-7004093357</v>
      </c>
      <c r="E19" s="120">
        <v>1059201817</v>
      </c>
      <c r="F19" s="14">
        <v>180500</v>
      </c>
      <c r="G19" s="120">
        <v>8063295174</v>
      </c>
      <c r="H19" s="119">
        <v>-7004093357</v>
      </c>
      <c r="I19" s="120">
        <v>1059201817</v>
      </c>
    </row>
    <row r="20" spans="1:9" ht="23.1" customHeight="1">
      <c r="A20" s="13" t="s">
        <v>36</v>
      </c>
      <c r="B20" s="14">
        <v>7580000</v>
      </c>
      <c r="C20" s="120">
        <v>19871556240</v>
      </c>
      <c r="D20" s="119">
        <v>-16404187797</v>
      </c>
      <c r="E20" s="120">
        <v>3467368443</v>
      </c>
      <c r="F20" s="14">
        <v>7580000</v>
      </c>
      <c r="G20" s="120">
        <v>19871556240</v>
      </c>
      <c r="H20" s="119">
        <v>-19202158252</v>
      </c>
      <c r="I20" s="120">
        <v>669397988</v>
      </c>
    </row>
    <row r="21" spans="1:9" ht="23.1" customHeight="1">
      <c r="A21" s="13" t="s">
        <v>37</v>
      </c>
      <c r="B21" s="14">
        <v>0</v>
      </c>
      <c r="C21" s="120">
        <v>0</v>
      </c>
      <c r="D21" s="120">
        <v>141573906</v>
      </c>
      <c r="E21" s="120">
        <v>141573906</v>
      </c>
      <c r="F21" s="14">
        <v>0</v>
      </c>
      <c r="G21" s="120">
        <v>0</v>
      </c>
      <c r="H21" s="15">
        <v>0</v>
      </c>
      <c r="I21" s="15">
        <v>0</v>
      </c>
    </row>
    <row r="22" spans="1:9" ht="23.1" customHeight="1">
      <c r="A22" s="13" t="s">
        <v>38</v>
      </c>
      <c r="B22" s="14">
        <v>190000</v>
      </c>
      <c r="C22" s="120">
        <v>3912024475</v>
      </c>
      <c r="D22" s="119">
        <v>-3074945504</v>
      </c>
      <c r="E22" s="120">
        <v>837078971</v>
      </c>
      <c r="F22" s="14">
        <v>190000</v>
      </c>
      <c r="G22" s="120">
        <v>3912024475</v>
      </c>
      <c r="H22" s="119">
        <v>-4232217341</v>
      </c>
      <c r="I22" s="119">
        <v>-320192866</v>
      </c>
    </row>
    <row r="23" spans="1:9" ht="23.1" customHeight="1">
      <c r="A23" s="13" t="s">
        <v>39</v>
      </c>
      <c r="B23" s="14">
        <v>786160</v>
      </c>
      <c r="C23" s="120">
        <v>10445311148</v>
      </c>
      <c r="D23" s="119">
        <v>-11055264754</v>
      </c>
      <c r="E23" s="15">
        <v>-609953606</v>
      </c>
      <c r="F23" s="14">
        <v>786160</v>
      </c>
      <c r="G23" s="120">
        <v>10445311148</v>
      </c>
      <c r="H23" s="119">
        <v>-11055264754</v>
      </c>
      <c r="I23" s="119">
        <v>-609953606</v>
      </c>
    </row>
    <row r="24" spans="1:9" ht="23.1" customHeight="1">
      <c r="A24" s="13" t="s">
        <v>40</v>
      </c>
      <c r="B24" s="14">
        <v>1800000</v>
      </c>
      <c r="C24" s="120">
        <v>14288688000</v>
      </c>
      <c r="D24" s="119">
        <v>-11285324335</v>
      </c>
      <c r="E24" s="120">
        <v>3003363665</v>
      </c>
      <c r="F24" s="14">
        <v>1800000</v>
      </c>
      <c r="G24" s="120">
        <v>14288688000</v>
      </c>
      <c r="H24" s="119">
        <v>-12068695954</v>
      </c>
      <c r="I24" s="120">
        <v>2219992046</v>
      </c>
    </row>
    <row r="25" spans="1:9" ht="23.1" customHeight="1">
      <c r="A25" s="13" t="s">
        <v>41</v>
      </c>
      <c r="B25" s="14">
        <v>0</v>
      </c>
      <c r="C25" s="120">
        <v>0</v>
      </c>
      <c r="D25" s="119">
        <v>-70000490</v>
      </c>
      <c r="E25" s="15">
        <v>-70000490</v>
      </c>
      <c r="F25" s="14">
        <v>0</v>
      </c>
      <c r="G25" s="120">
        <v>0</v>
      </c>
      <c r="H25" s="15">
        <v>0</v>
      </c>
      <c r="I25" s="15">
        <v>0</v>
      </c>
    </row>
    <row r="26" spans="1:9" ht="23.1" customHeight="1">
      <c r="A26" s="13" t="s">
        <v>42</v>
      </c>
      <c r="B26" s="14">
        <v>50000</v>
      </c>
      <c r="C26" s="120">
        <v>33092206</v>
      </c>
      <c r="D26" s="119">
        <v>-28647691</v>
      </c>
      <c r="E26" s="120">
        <v>4444515</v>
      </c>
      <c r="F26" s="14">
        <v>50000</v>
      </c>
      <c r="G26" s="120">
        <v>33092206</v>
      </c>
      <c r="H26" s="119">
        <v>-28647691</v>
      </c>
      <c r="I26" s="120">
        <v>4444515</v>
      </c>
    </row>
    <row r="27" spans="1:9" ht="23.1" customHeight="1">
      <c r="A27" s="13" t="s">
        <v>43</v>
      </c>
      <c r="B27" s="14">
        <v>1150442</v>
      </c>
      <c r="C27" s="120">
        <v>17066158800</v>
      </c>
      <c r="D27" s="119">
        <v>-11792202035</v>
      </c>
      <c r="E27" s="120">
        <v>5273956765</v>
      </c>
      <c r="F27" s="14">
        <v>1150442</v>
      </c>
      <c r="G27" s="120">
        <v>17066158800</v>
      </c>
      <c r="H27" s="119">
        <v>-13590432906</v>
      </c>
      <c r="I27" s="120">
        <v>3475725894</v>
      </c>
    </row>
    <row r="28" spans="1:9" ht="23.1" customHeight="1">
      <c r="A28" s="13" t="s">
        <v>44</v>
      </c>
      <c r="B28" s="14">
        <v>1069545</v>
      </c>
      <c r="C28" s="120">
        <v>10124586562</v>
      </c>
      <c r="D28" s="119">
        <v>-8617572630</v>
      </c>
      <c r="E28" s="120">
        <v>1507013932</v>
      </c>
      <c r="F28" s="14">
        <v>1069545</v>
      </c>
      <c r="G28" s="120">
        <v>10124586562</v>
      </c>
      <c r="H28" s="119">
        <v>-7778755758</v>
      </c>
      <c r="I28" s="120">
        <v>2345830804</v>
      </c>
    </row>
    <row r="29" spans="1:9" ht="23.1" customHeight="1">
      <c r="A29" s="13" t="s">
        <v>45</v>
      </c>
      <c r="B29" s="14">
        <v>0</v>
      </c>
      <c r="C29" s="120">
        <v>0</v>
      </c>
      <c r="D29" s="119">
        <v>-64817107</v>
      </c>
      <c r="E29" s="15">
        <v>-64817107</v>
      </c>
      <c r="F29" s="14">
        <v>0</v>
      </c>
      <c r="G29" s="120">
        <v>0</v>
      </c>
      <c r="H29" s="119">
        <v>0</v>
      </c>
      <c r="I29" s="15">
        <v>0</v>
      </c>
    </row>
    <row r="30" spans="1:9" ht="23.1" customHeight="1">
      <c r="A30" s="13" t="s">
        <v>46</v>
      </c>
      <c r="B30" s="14">
        <v>6720000</v>
      </c>
      <c r="C30" s="120">
        <v>20904350545</v>
      </c>
      <c r="D30" s="119">
        <v>-22066008474</v>
      </c>
      <c r="E30" s="15">
        <v>-1161657929</v>
      </c>
      <c r="F30" s="14">
        <v>6720000</v>
      </c>
      <c r="G30" s="120">
        <v>20904350545</v>
      </c>
      <c r="H30" s="119">
        <v>-22066008474</v>
      </c>
      <c r="I30" s="119">
        <v>-1161657929</v>
      </c>
    </row>
    <row r="31" spans="1:9" ht="23.1" customHeight="1">
      <c r="A31" s="13" t="s">
        <v>47</v>
      </c>
      <c r="B31" s="14">
        <v>760000</v>
      </c>
      <c r="C31" s="120">
        <v>10218396460</v>
      </c>
      <c r="D31" s="119">
        <v>-9013684826</v>
      </c>
      <c r="E31" s="120">
        <v>1204711634</v>
      </c>
      <c r="F31" s="14">
        <v>760000</v>
      </c>
      <c r="G31" s="120">
        <v>10218396460</v>
      </c>
      <c r="H31" s="119">
        <v>-9013684826</v>
      </c>
      <c r="I31" s="120">
        <v>1204711634</v>
      </c>
    </row>
    <row r="32" spans="1:9" ht="23.1" customHeight="1">
      <c r="A32" s="13" t="s">
        <v>48</v>
      </c>
      <c r="B32" s="14">
        <v>3770000</v>
      </c>
      <c r="C32" s="120">
        <v>6415571301</v>
      </c>
      <c r="D32" s="119">
        <v>-4982822726</v>
      </c>
      <c r="E32" s="120">
        <v>1432748575</v>
      </c>
      <c r="F32" s="14">
        <v>3770000</v>
      </c>
      <c r="G32" s="120">
        <v>6415571301</v>
      </c>
      <c r="H32" s="119">
        <v>-5971804185</v>
      </c>
      <c r="I32" s="120">
        <v>443767116</v>
      </c>
    </row>
    <row r="33" spans="1:9" ht="23.1" customHeight="1">
      <c r="A33" s="13" t="s">
        <v>49</v>
      </c>
      <c r="B33" s="14">
        <v>150100</v>
      </c>
      <c r="C33" s="120">
        <v>14908866677</v>
      </c>
      <c r="D33" s="119">
        <v>-14918546963</v>
      </c>
      <c r="E33" s="15">
        <v>-9680286</v>
      </c>
      <c r="F33" s="14">
        <v>150100</v>
      </c>
      <c r="G33" s="120">
        <v>14908866677</v>
      </c>
      <c r="H33" s="119">
        <v>-9492265577</v>
      </c>
      <c r="I33" s="120">
        <v>5416601100</v>
      </c>
    </row>
    <row r="34" spans="1:9" ht="23.1" customHeight="1">
      <c r="A34" s="13" t="s">
        <v>50</v>
      </c>
      <c r="B34" s="14">
        <v>0</v>
      </c>
      <c r="C34" s="120">
        <v>0</v>
      </c>
      <c r="D34" s="120">
        <v>734946520</v>
      </c>
      <c r="E34" s="120">
        <v>734946520</v>
      </c>
      <c r="F34" s="14">
        <v>0</v>
      </c>
      <c r="G34" s="120">
        <v>0</v>
      </c>
      <c r="H34" s="15">
        <v>0</v>
      </c>
      <c r="I34" s="15">
        <v>0</v>
      </c>
    </row>
    <row r="35" spans="1:9" ht="23.1" customHeight="1">
      <c r="A35" s="13" t="s">
        <v>51</v>
      </c>
      <c r="B35" s="14">
        <v>415000</v>
      </c>
      <c r="C35" s="120">
        <v>7412256900</v>
      </c>
      <c r="D35" s="119">
        <v>-6528233881</v>
      </c>
      <c r="E35" s="120">
        <v>884023019</v>
      </c>
      <c r="F35" s="14">
        <v>415000</v>
      </c>
      <c r="G35" s="120">
        <v>7412256900</v>
      </c>
      <c r="H35" s="119">
        <v>-6977582654</v>
      </c>
      <c r="I35" s="120">
        <v>434674246</v>
      </c>
    </row>
    <row r="36" spans="1:9" ht="23.1" customHeight="1">
      <c r="A36" s="13" t="s">
        <v>52</v>
      </c>
      <c r="B36" s="14">
        <v>395500</v>
      </c>
      <c r="C36" s="120">
        <v>17365593239</v>
      </c>
      <c r="D36" s="119">
        <v>-14214893732</v>
      </c>
      <c r="E36" s="120">
        <v>3150699507</v>
      </c>
      <c r="F36" s="14">
        <v>395500</v>
      </c>
      <c r="G36" s="120">
        <v>17365593239</v>
      </c>
      <c r="H36" s="119">
        <v>-12579826510</v>
      </c>
      <c r="I36" s="120">
        <v>4785766729</v>
      </c>
    </row>
    <row r="37" spans="1:9" ht="23.1" customHeight="1">
      <c r="A37" s="13" t="s">
        <v>67</v>
      </c>
      <c r="B37" s="14">
        <v>0</v>
      </c>
      <c r="C37" s="120">
        <v>0</v>
      </c>
      <c r="D37" s="119">
        <v>-792625420</v>
      </c>
      <c r="E37" s="15">
        <v>-792625420</v>
      </c>
      <c r="F37" s="14">
        <v>0</v>
      </c>
      <c r="G37" s="120">
        <v>0</v>
      </c>
      <c r="H37" s="15">
        <v>0</v>
      </c>
      <c r="I37" s="15">
        <v>0</v>
      </c>
    </row>
    <row r="38" spans="1:9" ht="23.1" customHeight="1">
      <c r="A38" s="13" t="s">
        <v>71</v>
      </c>
      <c r="B38" s="14">
        <v>0</v>
      </c>
      <c r="C38" s="120">
        <v>0</v>
      </c>
      <c r="D38" s="119">
        <v>-469236781</v>
      </c>
      <c r="E38" s="15">
        <v>-469236781</v>
      </c>
      <c r="F38" s="14">
        <v>0</v>
      </c>
      <c r="G38" s="120">
        <v>0</v>
      </c>
      <c r="H38" s="15">
        <v>0</v>
      </c>
      <c r="I38" s="15">
        <v>0</v>
      </c>
    </row>
    <row r="39" spans="1:9" ht="23.1" customHeight="1">
      <c r="A39" s="13" t="s">
        <v>74</v>
      </c>
      <c r="B39" s="14">
        <v>11830</v>
      </c>
      <c r="C39" s="120">
        <v>9167284778</v>
      </c>
      <c r="D39" s="119">
        <v>-11563051149</v>
      </c>
      <c r="E39" s="15">
        <v>-2395766371</v>
      </c>
      <c r="F39" s="14">
        <v>11830</v>
      </c>
      <c r="G39" s="120">
        <v>9167284778</v>
      </c>
      <c r="H39" s="119">
        <v>-7832287843</v>
      </c>
      <c r="I39" s="120">
        <v>1334996935</v>
      </c>
    </row>
    <row r="40" spans="1:9" ht="23.1" customHeight="1">
      <c r="A40" s="13" t="s">
        <v>77</v>
      </c>
      <c r="B40" s="14">
        <v>4668000</v>
      </c>
      <c r="C40" s="120">
        <v>4664465</v>
      </c>
      <c r="D40" s="119">
        <v>-148824637</v>
      </c>
      <c r="E40" s="15">
        <v>-144160172</v>
      </c>
      <c r="F40" s="14">
        <v>4668000</v>
      </c>
      <c r="G40" s="120">
        <v>4664465</v>
      </c>
      <c r="H40" s="119">
        <v>-148824637</v>
      </c>
      <c r="I40" s="119">
        <v>-144160172</v>
      </c>
    </row>
    <row r="41" spans="1:9" ht="23.1" customHeight="1">
      <c r="A41" s="13" t="s">
        <v>53</v>
      </c>
      <c r="B41" s="14"/>
      <c r="C41" s="120">
        <v>371412912554</v>
      </c>
      <c r="D41" s="119">
        <v>-319680316338</v>
      </c>
      <c r="E41" s="120">
        <v>51732596216</v>
      </c>
      <c r="F41" s="14"/>
      <c r="G41" s="120">
        <v>371412912554</v>
      </c>
      <c r="H41" s="119">
        <v>-311623325863</v>
      </c>
      <c r="I41" s="120">
        <v>59789586691</v>
      </c>
    </row>
    <row r="42" spans="1:9" ht="23.1" customHeight="1">
      <c r="A42" s="13" t="s">
        <v>54</v>
      </c>
      <c r="B42" s="49"/>
      <c r="C42" s="44"/>
      <c r="D42" s="44"/>
      <c r="E42" s="44"/>
      <c r="F42" s="49"/>
      <c r="G42" s="44"/>
      <c r="H42" s="44"/>
      <c r="I42" s="44"/>
    </row>
    <row r="45" spans="1:9">
      <c r="A45" s="96" t="s">
        <v>176</v>
      </c>
      <c r="B45" s="97"/>
      <c r="C45" s="97"/>
      <c r="D45" s="97"/>
      <c r="E45" s="97"/>
      <c r="F45" s="97"/>
      <c r="G45" s="97"/>
      <c r="H45" s="97"/>
      <c r="I45" s="97"/>
    </row>
  </sheetData>
  <mergeCells count="7">
    <mergeCell ref="A45:I45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4"/>
  <sheetViews>
    <sheetView rightToLeft="1" zoomScaleNormal="100" workbookViewId="0">
      <selection activeCell="D16" sqref="D16"/>
    </sheetView>
  </sheetViews>
  <sheetFormatPr defaultColWidth="9" defaultRowHeight="18"/>
  <cols>
    <col min="1" max="1" width="28.7109375" style="42" customWidth="1"/>
    <col min="2" max="2" width="13" style="42" customWidth="1"/>
    <col min="3" max="3" width="15.5703125" style="42" customWidth="1"/>
    <col min="4" max="4" width="16" style="42" customWidth="1"/>
    <col min="5" max="5" width="22.5703125" style="42" customWidth="1"/>
    <col min="6" max="6" width="13" style="42" customWidth="1"/>
    <col min="7" max="7" width="16.28515625" style="42" customWidth="1"/>
    <col min="8" max="8" width="17" style="42" customWidth="1"/>
    <col min="9" max="9" width="22.5703125" style="42" customWidth="1"/>
    <col min="10" max="10" width="9" style="1" customWidth="1"/>
    <col min="11" max="16384" width="9" style="1"/>
  </cols>
  <sheetData>
    <row r="1" spans="1:9">
      <c r="A1" s="83" t="s">
        <v>1</v>
      </c>
      <c r="B1" s="83"/>
      <c r="C1" s="83"/>
      <c r="D1" s="83"/>
      <c r="E1" s="83"/>
      <c r="F1" s="83"/>
      <c r="G1" s="83"/>
      <c r="H1" s="83"/>
      <c r="I1" s="83"/>
    </row>
    <row r="2" spans="1:9">
      <c r="A2" s="83" t="s">
        <v>98</v>
      </c>
      <c r="B2" s="83"/>
      <c r="C2" s="83"/>
      <c r="D2" s="83"/>
      <c r="E2" s="83"/>
      <c r="F2" s="83"/>
      <c r="G2" s="83"/>
      <c r="H2" s="83"/>
      <c r="I2" s="83"/>
    </row>
    <row r="3" spans="1:9">
      <c r="A3" s="83" t="s">
        <v>99</v>
      </c>
      <c r="B3" s="83"/>
      <c r="C3" s="83"/>
      <c r="D3" s="83"/>
      <c r="E3" s="83"/>
      <c r="F3" s="83"/>
      <c r="G3" s="83"/>
      <c r="H3" s="83"/>
      <c r="I3" s="83"/>
    </row>
    <row r="4" spans="1:9" ht="18.75">
      <c r="A4" s="84" t="s">
        <v>155</v>
      </c>
      <c r="B4" s="85"/>
      <c r="C4" s="85"/>
      <c r="D4" s="85"/>
      <c r="E4" s="85"/>
      <c r="F4" s="85"/>
      <c r="G4" s="85"/>
      <c r="H4" s="85"/>
      <c r="I4" s="85"/>
    </row>
    <row r="5" spans="1:9" ht="16.5" customHeight="1">
      <c r="A5" s="27"/>
      <c r="B5" s="91" t="s">
        <v>117</v>
      </c>
      <c r="C5" s="89"/>
      <c r="D5" s="89"/>
      <c r="E5" s="89"/>
      <c r="F5" s="91" t="s">
        <v>118</v>
      </c>
      <c r="G5" s="89"/>
      <c r="H5" s="89"/>
      <c r="I5" s="89"/>
    </row>
    <row r="6" spans="1:9">
      <c r="A6" s="46" t="s">
        <v>101</v>
      </c>
      <c r="B6" s="41" t="s">
        <v>14</v>
      </c>
      <c r="C6" s="41" t="s">
        <v>156</v>
      </c>
      <c r="D6" s="41" t="s">
        <v>157</v>
      </c>
      <c r="E6" s="48" t="s">
        <v>158</v>
      </c>
      <c r="F6" s="41" t="s">
        <v>14</v>
      </c>
      <c r="G6" s="41" t="s">
        <v>16</v>
      </c>
      <c r="H6" s="41" t="s">
        <v>157</v>
      </c>
      <c r="I6" s="48" t="s">
        <v>158</v>
      </c>
    </row>
    <row r="7" spans="1:9" ht="23.1" customHeight="1">
      <c r="A7" s="13" t="s">
        <v>159</v>
      </c>
      <c r="B7" s="120">
        <v>0</v>
      </c>
      <c r="C7" s="120">
        <v>810039</v>
      </c>
      <c r="D7" s="119">
        <v>-319719</v>
      </c>
      <c r="E7" s="120">
        <v>490320</v>
      </c>
      <c r="F7" s="120">
        <v>705350</v>
      </c>
      <c r="G7" s="120">
        <v>4790755746</v>
      </c>
      <c r="H7" s="119">
        <v>-4642772721</v>
      </c>
      <c r="I7" s="120">
        <v>147983025</v>
      </c>
    </row>
    <row r="8" spans="1:9" ht="23.1" customHeight="1">
      <c r="A8" s="13" t="s">
        <v>160</v>
      </c>
      <c r="B8" s="120">
        <v>0</v>
      </c>
      <c r="C8" s="120">
        <v>0</v>
      </c>
      <c r="D8" s="119">
        <v>0</v>
      </c>
      <c r="E8" s="120">
        <v>0</v>
      </c>
      <c r="F8" s="120">
        <v>8200000</v>
      </c>
      <c r="G8" s="120">
        <v>2571690364</v>
      </c>
      <c r="H8" s="119">
        <v>-4010598217</v>
      </c>
      <c r="I8" s="119">
        <v>-1438907853</v>
      </c>
    </row>
    <row r="9" spans="1:9" ht="23.1" customHeight="1">
      <c r="A9" s="13" t="s">
        <v>43</v>
      </c>
      <c r="B9" s="120">
        <v>0</v>
      </c>
      <c r="C9" s="120">
        <v>0</v>
      </c>
      <c r="D9" s="119">
        <v>0</v>
      </c>
      <c r="E9" s="120">
        <v>0</v>
      </c>
      <c r="F9" s="120">
        <v>1358</v>
      </c>
      <c r="G9" s="120">
        <v>13489524</v>
      </c>
      <c r="H9" s="119">
        <v>-16042363</v>
      </c>
      <c r="I9" s="119">
        <v>-2552839</v>
      </c>
    </row>
    <row r="10" spans="1:9" ht="23.1" customHeight="1">
      <c r="A10" s="13" t="s">
        <v>161</v>
      </c>
      <c r="B10" s="120">
        <v>0</v>
      </c>
      <c r="C10" s="120">
        <v>0</v>
      </c>
      <c r="D10" s="119">
        <v>0</v>
      </c>
      <c r="E10" s="120">
        <v>0</v>
      </c>
      <c r="F10" s="120">
        <v>1850000</v>
      </c>
      <c r="G10" s="120">
        <v>4327387847</v>
      </c>
      <c r="H10" s="119">
        <v>-5348378442</v>
      </c>
      <c r="I10" s="119">
        <v>-1020990595</v>
      </c>
    </row>
    <row r="11" spans="1:9" ht="23.1" customHeight="1">
      <c r="A11" s="13" t="s">
        <v>162</v>
      </c>
      <c r="B11" s="120">
        <v>0</v>
      </c>
      <c r="C11" s="120">
        <v>0</v>
      </c>
      <c r="D11" s="119">
        <v>0</v>
      </c>
      <c r="E11" s="120">
        <v>0</v>
      </c>
      <c r="F11" s="120">
        <v>1590000</v>
      </c>
      <c r="G11" s="120">
        <v>3628241685</v>
      </c>
      <c r="H11" s="119">
        <v>-4537867168</v>
      </c>
      <c r="I11" s="119">
        <v>-909625483</v>
      </c>
    </row>
    <row r="12" spans="1:9" ht="23.1" customHeight="1">
      <c r="A12" s="13" t="s">
        <v>138</v>
      </c>
      <c r="B12" s="120">
        <v>0</v>
      </c>
      <c r="C12" s="120">
        <v>0</v>
      </c>
      <c r="D12" s="119">
        <v>0</v>
      </c>
      <c r="E12" s="120">
        <v>0</v>
      </c>
      <c r="F12" s="120">
        <v>3200000</v>
      </c>
      <c r="G12" s="120">
        <v>3674414078</v>
      </c>
      <c r="H12" s="119">
        <v>-5011646288</v>
      </c>
      <c r="I12" s="119">
        <v>-1337232210</v>
      </c>
    </row>
    <row r="13" spans="1:9" ht="23.1" customHeight="1">
      <c r="A13" s="13" t="s">
        <v>30</v>
      </c>
      <c r="B13" s="120">
        <v>0</v>
      </c>
      <c r="C13" s="120">
        <v>0</v>
      </c>
      <c r="D13" s="119">
        <v>0</v>
      </c>
      <c r="E13" s="120">
        <v>0</v>
      </c>
      <c r="F13" s="120">
        <v>2900000</v>
      </c>
      <c r="G13" s="120">
        <v>7644922229</v>
      </c>
      <c r="H13" s="119">
        <v>-6919413024</v>
      </c>
      <c r="I13" s="120">
        <v>725509205</v>
      </c>
    </row>
    <row r="14" spans="1:9" ht="23.1" customHeight="1">
      <c r="A14" s="13" t="s">
        <v>163</v>
      </c>
      <c r="B14" s="120">
        <v>0</v>
      </c>
      <c r="C14" s="120">
        <v>810039</v>
      </c>
      <c r="D14" s="119">
        <v>-619304</v>
      </c>
      <c r="E14" s="120">
        <v>190735</v>
      </c>
      <c r="F14" s="120">
        <v>371000</v>
      </c>
      <c r="G14" s="120">
        <v>1577792794</v>
      </c>
      <c r="H14" s="119">
        <v>-1498308843</v>
      </c>
      <c r="I14" s="120">
        <v>79483951</v>
      </c>
    </row>
    <row r="15" spans="1:9" ht="23.1" customHeight="1">
      <c r="A15" s="13" t="s">
        <v>41</v>
      </c>
      <c r="B15" s="120">
        <v>1640000</v>
      </c>
      <c r="C15" s="120">
        <v>2950019781</v>
      </c>
      <c r="D15" s="119">
        <v>-2636237330</v>
      </c>
      <c r="E15" s="120">
        <v>313782451</v>
      </c>
      <c r="F15" s="120">
        <v>1640000</v>
      </c>
      <c r="G15" s="120">
        <v>2950019781</v>
      </c>
      <c r="H15" s="119">
        <v>-2636237330</v>
      </c>
      <c r="I15" s="120">
        <v>313782451</v>
      </c>
    </row>
    <row r="16" spans="1:9" ht="23.1" customHeight="1">
      <c r="A16" s="13" t="s">
        <v>51</v>
      </c>
      <c r="B16" s="120">
        <v>115000</v>
      </c>
      <c r="C16" s="120">
        <v>1987861588</v>
      </c>
      <c r="D16" s="119">
        <v>-1934490136</v>
      </c>
      <c r="E16" s="120">
        <v>53371452</v>
      </c>
      <c r="F16" s="120">
        <v>585000</v>
      </c>
      <c r="G16" s="120">
        <v>9574447548</v>
      </c>
      <c r="H16" s="119">
        <v>-9836812658</v>
      </c>
      <c r="I16" s="119">
        <v>-262365110</v>
      </c>
    </row>
    <row r="17" spans="1:9" ht="23.1" customHeight="1">
      <c r="A17" s="13" t="s">
        <v>164</v>
      </c>
      <c r="B17" s="120">
        <v>0</v>
      </c>
      <c r="C17" s="120">
        <v>810039</v>
      </c>
      <c r="D17" s="119">
        <v>-547959</v>
      </c>
      <c r="E17" s="120">
        <v>262080</v>
      </c>
      <c r="F17" s="120">
        <v>4550000</v>
      </c>
      <c r="G17" s="120">
        <v>2167665699</v>
      </c>
      <c r="H17" s="119">
        <v>-2004405747</v>
      </c>
      <c r="I17" s="120">
        <v>163259952</v>
      </c>
    </row>
    <row r="18" spans="1:9" ht="23.1" customHeight="1">
      <c r="A18" s="13" t="s">
        <v>136</v>
      </c>
      <c r="B18" s="120">
        <v>0</v>
      </c>
      <c r="C18" s="120">
        <v>0</v>
      </c>
      <c r="D18" s="119">
        <v>0</v>
      </c>
      <c r="E18" s="120">
        <v>0</v>
      </c>
      <c r="F18" s="120">
        <v>226835</v>
      </c>
      <c r="G18" s="120">
        <v>595732258</v>
      </c>
      <c r="H18" s="119">
        <v>-517437139</v>
      </c>
      <c r="I18" s="120">
        <v>78295119</v>
      </c>
    </row>
    <row r="19" spans="1:9" ht="23.1" customHeight="1">
      <c r="A19" s="13" t="s">
        <v>133</v>
      </c>
      <c r="B19" s="120">
        <v>0</v>
      </c>
      <c r="C19" s="120">
        <v>0</v>
      </c>
      <c r="D19" s="119">
        <v>0</v>
      </c>
      <c r="E19" s="120">
        <v>0</v>
      </c>
      <c r="F19" s="120">
        <v>416289</v>
      </c>
      <c r="G19" s="120">
        <v>2706331032</v>
      </c>
      <c r="H19" s="119">
        <v>-4210013843</v>
      </c>
      <c r="I19" s="119">
        <v>-1503682811</v>
      </c>
    </row>
    <row r="20" spans="1:9" ht="23.1" customHeight="1">
      <c r="A20" s="13" t="s">
        <v>23</v>
      </c>
      <c r="B20" s="120">
        <v>0</v>
      </c>
      <c r="C20" s="120">
        <v>0</v>
      </c>
      <c r="D20" s="119">
        <v>0</v>
      </c>
      <c r="E20" s="120">
        <v>0</v>
      </c>
      <c r="F20" s="120">
        <v>157166</v>
      </c>
      <c r="G20" s="120">
        <v>1781031839</v>
      </c>
      <c r="H20" s="119">
        <v>-1681849213</v>
      </c>
      <c r="I20" s="120">
        <v>99182626</v>
      </c>
    </row>
    <row r="21" spans="1:9" ht="23.1" customHeight="1">
      <c r="A21" s="13" t="s">
        <v>33</v>
      </c>
      <c r="B21" s="120">
        <v>230000</v>
      </c>
      <c r="C21" s="120">
        <v>2354855187</v>
      </c>
      <c r="D21" s="119">
        <v>-1938857722</v>
      </c>
      <c r="E21" s="120">
        <v>415997465</v>
      </c>
      <c r="F21" s="120">
        <v>553000</v>
      </c>
      <c r="G21" s="120">
        <v>5087617933</v>
      </c>
      <c r="H21" s="119">
        <v>-4622786723</v>
      </c>
      <c r="I21" s="120">
        <v>464831210</v>
      </c>
    </row>
    <row r="22" spans="1:9" ht="23.1" customHeight="1">
      <c r="A22" s="13" t="s">
        <v>165</v>
      </c>
      <c r="B22" s="120">
        <v>0</v>
      </c>
      <c r="C22" s="120">
        <v>0</v>
      </c>
      <c r="D22" s="119">
        <v>0</v>
      </c>
      <c r="E22" s="120">
        <v>0</v>
      </c>
      <c r="F22" s="120">
        <v>450000</v>
      </c>
      <c r="G22" s="120">
        <v>2292925446</v>
      </c>
      <c r="H22" s="119">
        <v>-2218421726</v>
      </c>
      <c r="I22" s="120">
        <v>74503720</v>
      </c>
    </row>
    <row r="23" spans="1:9" ht="23.1" customHeight="1">
      <c r="A23" s="13" t="s">
        <v>166</v>
      </c>
      <c r="B23" s="120">
        <v>0</v>
      </c>
      <c r="C23" s="120">
        <v>0</v>
      </c>
      <c r="D23" s="119">
        <v>0</v>
      </c>
      <c r="E23" s="120">
        <v>0</v>
      </c>
      <c r="F23" s="120">
        <v>40000</v>
      </c>
      <c r="G23" s="120">
        <v>1264729859</v>
      </c>
      <c r="H23" s="119">
        <v>-1365265786</v>
      </c>
      <c r="I23" s="119">
        <v>-100535927</v>
      </c>
    </row>
    <row r="24" spans="1:9" ht="23.1" customHeight="1">
      <c r="A24" s="13" t="s">
        <v>38</v>
      </c>
      <c r="B24" s="120">
        <v>0</v>
      </c>
      <c r="C24" s="120">
        <v>0</v>
      </c>
      <c r="D24" s="119">
        <v>0</v>
      </c>
      <c r="E24" s="120">
        <v>0</v>
      </c>
      <c r="F24" s="120">
        <v>202000</v>
      </c>
      <c r="G24" s="120">
        <v>3265274684</v>
      </c>
      <c r="H24" s="119">
        <v>-4499515280</v>
      </c>
      <c r="I24" s="119">
        <v>-1234240596</v>
      </c>
    </row>
    <row r="25" spans="1:9" ht="23.1" customHeight="1">
      <c r="A25" s="13" t="s">
        <v>125</v>
      </c>
      <c r="B25" s="120">
        <v>0</v>
      </c>
      <c r="C25" s="120">
        <v>0</v>
      </c>
      <c r="D25" s="119">
        <v>0</v>
      </c>
      <c r="E25" s="120">
        <v>0</v>
      </c>
      <c r="F25" s="120">
        <v>531896</v>
      </c>
      <c r="G25" s="120">
        <v>5211758284</v>
      </c>
      <c r="H25" s="119">
        <v>-6815591934</v>
      </c>
      <c r="I25" s="119">
        <v>-1603833650</v>
      </c>
    </row>
    <row r="26" spans="1:9" ht="23.1" customHeight="1">
      <c r="A26" s="13" t="s">
        <v>139</v>
      </c>
      <c r="B26" s="120">
        <v>0</v>
      </c>
      <c r="C26" s="120">
        <v>0</v>
      </c>
      <c r="D26" s="119">
        <v>0</v>
      </c>
      <c r="E26" s="120">
        <v>0</v>
      </c>
      <c r="F26" s="120">
        <v>780000</v>
      </c>
      <c r="G26" s="120">
        <v>2676143229</v>
      </c>
      <c r="H26" s="119">
        <v>-4949690236</v>
      </c>
      <c r="I26" s="119">
        <v>-2273547007</v>
      </c>
    </row>
    <row r="27" spans="1:9" ht="23.1" customHeight="1">
      <c r="A27" s="13" t="s">
        <v>52</v>
      </c>
      <c r="B27" s="120">
        <v>76000</v>
      </c>
      <c r="C27" s="120">
        <v>2959239566</v>
      </c>
      <c r="D27" s="119">
        <v>-2417362363</v>
      </c>
      <c r="E27" s="120">
        <v>541877203</v>
      </c>
      <c r="F27" s="120">
        <v>120000</v>
      </c>
      <c r="G27" s="120">
        <v>4463833659</v>
      </c>
      <c r="H27" s="119">
        <v>-3806499534</v>
      </c>
      <c r="I27" s="120">
        <v>657334125</v>
      </c>
    </row>
    <row r="28" spans="1:9" ht="23.1" customHeight="1">
      <c r="A28" s="13" t="s">
        <v>40</v>
      </c>
      <c r="B28" s="120">
        <v>293000</v>
      </c>
      <c r="C28" s="120">
        <v>2326332475</v>
      </c>
      <c r="D28" s="119">
        <v>-1964515508</v>
      </c>
      <c r="E28" s="120">
        <v>361816967</v>
      </c>
      <c r="F28" s="120">
        <v>293000</v>
      </c>
      <c r="G28" s="120">
        <v>2326332475</v>
      </c>
      <c r="H28" s="119">
        <v>-1964515508</v>
      </c>
      <c r="I28" s="120">
        <v>361816967</v>
      </c>
    </row>
    <row r="29" spans="1:9" ht="23.1" customHeight="1">
      <c r="A29" s="13" t="s">
        <v>37</v>
      </c>
      <c r="B29" s="120">
        <v>2682350</v>
      </c>
      <c r="C29" s="120">
        <v>10234720259</v>
      </c>
      <c r="D29" s="119">
        <v>-8975475537</v>
      </c>
      <c r="E29" s="120">
        <v>1259244722</v>
      </c>
      <c r="F29" s="120">
        <v>2682350</v>
      </c>
      <c r="G29" s="120">
        <v>10234720259</v>
      </c>
      <c r="H29" s="119">
        <v>-8975475537</v>
      </c>
      <c r="I29" s="120">
        <v>1259244722</v>
      </c>
    </row>
    <row r="30" spans="1:9" ht="23.1" customHeight="1">
      <c r="A30" s="13" t="s">
        <v>49</v>
      </c>
      <c r="B30" s="120">
        <v>34850</v>
      </c>
      <c r="C30" s="120">
        <v>3260155239</v>
      </c>
      <c r="D30" s="119">
        <v>-2203900434</v>
      </c>
      <c r="E30" s="120">
        <v>1056254805</v>
      </c>
      <c r="F30" s="120">
        <v>34850</v>
      </c>
      <c r="G30" s="120">
        <v>3260155239</v>
      </c>
      <c r="H30" s="119">
        <v>-2203900434</v>
      </c>
      <c r="I30" s="120">
        <v>1056254805</v>
      </c>
    </row>
    <row r="31" spans="1:9" ht="23.1" customHeight="1">
      <c r="A31" s="13" t="s">
        <v>29</v>
      </c>
      <c r="B31" s="120">
        <v>0</v>
      </c>
      <c r="C31" s="120">
        <v>0</v>
      </c>
      <c r="D31" s="119">
        <v>0</v>
      </c>
      <c r="E31" s="119">
        <v>0</v>
      </c>
      <c r="F31" s="120">
        <v>4050000</v>
      </c>
      <c r="G31" s="120">
        <v>6964002030</v>
      </c>
      <c r="H31" s="119">
        <v>-8085814809</v>
      </c>
      <c r="I31" s="119">
        <v>-1121812779</v>
      </c>
    </row>
    <row r="32" spans="1:9" ht="23.1" customHeight="1">
      <c r="A32" s="13" t="s">
        <v>50</v>
      </c>
      <c r="B32" s="120">
        <v>290000</v>
      </c>
      <c r="C32" s="120">
        <v>4550550240</v>
      </c>
      <c r="D32" s="119">
        <v>-5434328835</v>
      </c>
      <c r="E32" s="119">
        <v>-883778595</v>
      </c>
      <c r="F32" s="120">
        <v>290000</v>
      </c>
      <c r="G32" s="120">
        <v>4550550240</v>
      </c>
      <c r="H32" s="119">
        <v>-5434328835</v>
      </c>
      <c r="I32" s="119">
        <v>-883778595</v>
      </c>
    </row>
    <row r="33" spans="1:9" ht="23.1" customHeight="1">
      <c r="A33" s="13" t="s">
        <v>28</v>
      </c>
      <c r="B33" s="120">
        <v>36450</v>
      </c>
      <c r="C33" s="120">
        <v>2019893638</v>
      </c>
      <c r="D33" s="119">
        <v>-2004568592</v>
      </c>
      <c r="E33" s="120">
        <v>15325046</v>
      </c>
      <c r="F33" s="120">
        <v>36450</v>
      </c>
      <c r="G33" s="120">
        <v>2019893638</v>
      </c>
      <c r="H33" s="119">
        <v>-2004568592</v>
      </c>
      <c r="I33" s="120">
        <v>15325046</v>
      </c>
    </row>
    <row r="34" spans="1:9" ht="23.1" customHeight="1">
      <c r="A34" s="13" t="s">
        <v>27</v>
      </c>
      <c r="B34" s="120">
        <v>0</v>
      </c>
      <c r="C34" s="120">
        <v>0</v>
      </c>
      <c r="D34" s="119">
        <v>0</v>
      </c>
      <c r="E34" s="120">
        <v>0</v>
      </c>
      <c r="F34" s="120">
        <v>2725000</v>
      </c>
      <c r="G34" s="120">
        <v>7929461059</v>
      </c>
      <c r="H34" s="119">
        <v>-11527369207</v>
      </c>
      <c r="I34" s="119">
        <v>-3597908148</v>
      </c>
    </row>
    <row r="35" spans="1:9" ht="23.1" customHeight="1">
      <c r="A35" s="13" t="s">
        <v>24</v>
      </c>
      <c r="B35" s="120">
        <v>500000</v>
      </c>
      <c r="C35" s="120">
        <v>2851287870</v>
      </c>
      <c r="D35" s="119">
        <v>-2045662522</v>
      </c>
      <c r="E35" s="120">
        <v>805625348</v>
      </c>
      <c r="F35" s="120">
        <v>2135000</v>
      </c>
      <c r="G35" s="120">
        <v>11066471756</v>
      </c>
      <c r="H35" s="119">
        <v>-8477959707</v>
      </c>
      <c r="I35" s="120">
        <v>2588512049</v>
      </c>
    </row>
    <row r="36" spans="1:9" ht="23.1" customHeight="1">
      <c r="A36" s="13" t="s">
        <v>45</v>
      </c>
      <c r="B36" s="120">
        <v>955000</v>
      </c>
      <c r="C36" s="120">
        <v>3618704522</v>
      </c>
      <c r="D36" s="119">
        <v>-3023469468</v>
      </c>
      <c r="E36" s="120">
        <v>595235054</v>
      </c>
      <c r="F36" s="120">
        <v>955000</v>
      </c>
      <c r="G36" s="120">
        <v>3618704522</v>
      </c>
      <c r="H36" s="119">
        <v>-3023469468</v>
      </c>
      <c r="I36" s="120">
        <v>595235054</v>
      </c>
    </row>
    <row r="37" spans="1:9" ht="23.1" customHeight="1">
      <c r="A37" s="13" t="s">
        <v>42</v>
      </c>
      <c r="B37" s="120">
        <v>5200000</v>
      </c>
      <c r="C37" s="120">
        <v>3261014139</v>
      </c>
      <c r="D37" s="119">
        <v>-2979359818</v>
      </c>
      <c r="E37" s="120">
        <v>281654321</v>
      </c>
      <c r="F37" s="120">
        <v>5200000</v>
      </c>
      <c r="G37" s="120">
        <v>3261014139</v>
      </c>
      <c r="H37" s="119">
        <v>-2979359818</v>
      </c>
      <c r="I37" s="120">
        <v>281654321</v>
      </c>
    </row>
    <row r="38" spans="1:9" ht="23.1" customHeight="1">
      <c r="A38" s="13" t="s">
        <v>167</v>
      </c>
      <c r="B38" s="120">
        <v>0</v>
      </c>
      <c r="C38" s="120">
        <v>0</v>
      </c>
      <c r="D38" s="119">
        <v>0</v>
      </c>
      <c r="E38" s="120">
        <v>0</v>
      </c>
      <c r="F38" s="120">
        <v>1600000</v>
      </c>
      <c r="G38" s="120">
        <v>7789862370</v>
      </c>
      <c r="H38" s="119">
        <v>-11536465560</v>
      </c>
      <c r="I38" s="119">
        <v>-3746603190</v>
      </c>
    </row>
    <row r="39" spans="1:9" ht="23.1" customHeight="1">
      <c r="A39" s="13" t="s">
        <v>129</v>
      </c>
      <c r="B39" s="120">
        <v>0</v>
      </c>
      <c r="C39" s="120">
        <v>0</v>
      </c>
      <c r="D39" s="119">
        <v>0</v>
      </c>
      <c r="E39" s="120">
        <v>0</v>
      </c>
      <c r="F39" s="120">
        <v>1291118</v>
      </c>
      <c r="G39" s="120">
        <v>5412462458</v>
      </c>
      <c r="H39" s="119">
        <v>-5129739578</v>
      </c>
      <c r="I39" s="120">
        <v>282722880</v>
      </c>
    </row>
    <row r="40" spans="1:9" ht="23.1" customHeight="1">
      <c r="A40" s="13" t="s">
        <v>168</v>
      </c>
      <c r="B40" s="120">
        <v>0</v>
      </c>
      <c r="C40" s="120">
        <v>0</v>
      </c>
      <c r="D40" s="119">
        <v>0</v>
      </c>
      <c r="E40" s="120">
        <v>0</v>
      </c>
      <c r="F40" s="120">
        <v>465000</v>
      </c>
      <c r="G40" s="120">
        <v>12762940057</v>
      </c>
      <c r="H40" s="119">
        <v>-14007941217</v>
      </c>
      <c r="I40" s="119">
        <v>-1245001160</v>
      </c>
    </row>
    <row r="41" spans="1:9" ht="23.1" customHeight="1">
      <c r="A41" s="13" t="s">
        <v>169</v>
      </c>
      <c r="B41" s="120">
        <v>0</v>
      </c>
      <c r="C41" s="120">
        <v>0</v>
      </c>
      <c r="D41" s="119">
        <v>0</v>
      </c>
      <c r="E41" s="120">
        <v>0</v>
      </c>
      <c r="F41" s="120">
        <v>698000</v>
      </c>
      <c r="G41" s="120">
        <v>5065835048</v>
      </c>
      <c r="H41" s="119">
        <v>-7006046545</v>
      </c>
      <c r="I41" s="119">
        <v>-1940211497</v>
      </c>
    </row>
    <row r="42" spans="1:9" ht="23.1" customHeight="1">
      <c r="A42" s="13" t="s">
        <v>170</v>
      </c>
      <c r="B42" s="120">
        <v>0</v>
      </c>
      <c r="C42" s="120">
        <v>0</v>
      </c>
      <c r="D42" s="119">
        <v>0</v>
      </c>
      <c r="E42" s="120">
        <v>0</v>
      </c>
      <c r="F42" s="120">
        <v>5023696</v>
      </c>
      <c r="G42" s="120">
        <v>362933982480</v>
      </c>
      <c r="H42" s="119">
        <v>-356141312652</v>
      </c>
      <c r="I42" s="120">
        <v>6792669828</v>
      </c>
    </row>
    <row r="43" spans="1:9" ht="23.1" customHeight="1">
      <c r="A43" s="13" t="s">
        <v>171</v>
      </c>
      <c r="B43" s="120">
        <v>0</v>
      </c>
      <c r="C43" s="120">
        <v>0</v>
      </c>
      <c r="D43" s="119">
        <v>0</v>
      </c>
      <c r="E43" s="120">
        <v>0</v>
      </c>
      <c r="F43" s="120">
        <v>579960</v>
      </c>
      <c r="G43" s="120">
        <v>14263960282</v>
      </c>
      <c r="H43" s="119">
        <v>-12680064597</v>
      </c>
      <c r="I43" s="120">
        <v>1583895685</v>
      </c>
    </row>
    <row r="44" spans="1:9" ht="23.1" customHeight="1">
      <c r="A44" s="13" t="s">
        <v>71</v>
      </c>
      <c r="B44" s="120">
        <v>4810</v>
      </c>
      <c r="C44" s="120">
        <v>4492180181</v>
      </c>
      <c r="D44" s="119">
        <v>-3929520096</v>
      </c>
      <c r="E44" s="120">
        <v>562660085</v>
      </c>
      <c r="F44" s="120">
        <v>4810</v>
      </c>
      <c r="G44" s="120">
        <v>4492180181</v>
      </c>
      <c r="H44" s="119">
        <v>-3929520096</v>
      </c>
      <c r="I44" s="120">
        <v>562660085</v>
      </c>
    </row>
    <row r="45" spans="1:9" ht="23.1" customHeight="1">
      <c r="A45" s="13" t="s">
        <v>172</v>
      </c>
      <c r="B45" s="120">
        <v>0</v>
      </c>
      <c r="C45" s="120">
        <v>0</v>
      </c>
      <c r="D45" s="119">
        <v>0</v>
      </c>
      <c r="E45" s="119">
        <v>0</v>
      </c>
      <c r="F45" s="120">
        <v>14854</v>
      </c>
      <c r="G45" s="120">
        <v>10345231794</v>
      </c>
      <c r="H45" s="119">
        <v>-9133157182</v>
      </c>
      <c r="I45" s="120">
        <v>1212074612</v>
      </c>
    </row>
    <row r="46" spans="1:9" ht="23.1" customHeight="1">
      <c r="A46" s="13" t="s">
        <v>173</v>
      </c>
      <c r="B46" s="120">
        <v>0</v>
      </c>
      <c r="C46" s="120">
        <v>0</v>
      </c>
      <c r="D46" s="119">
        <v>0</v>
      </c>
      <c r="E46" s="119">
        <v>0</v>
      </c>
      <c r="F46" s="120">
        <v>45000</v>
      </c>
      <c r="G46" s="120">
        <v>32223358460</v>
      </c>
      <c r="H46" s="119">
        <v>-28455506619</v>
      </c>
      <c r="I46" s="120">
        <v>3767851841</v>
      </c>
    </row>
    <row r="47" spans="1:9" ht="23.1" customHeight="1">
      <c r="A47" s="13" t="s">
        <v>174</v>
      </c>
      <c r="B47" s="120">
        <v>0</v>
      </c>
      <c r="C47" s="120">
        <v>0</v>
      </c>
      <c r="D47" s="119">
        <v>0</v>
      </c>
      <c r="E47" s="119">
        <v>0</v>
      </c>
      <c r="F47" s="120">
        <v>20000</v>
      </c>
      <c r="G47" s="120">
        <v>14589555166</v>
      </c>
      <c r="H47" s="119">
        <v>-12915540516</v>
      </c>
      <c r="I47" s="120">
        <v>1674014650</v>
      </c>
    </row>
    <row r="48" spans="1:9" ht="23.1" customHeight="1">
      <c r="A48" s="13" t="s">
        <v>74</v>
      </c>
      <c r="B48" s="120">
        <v>28170</v>
      </c>
      <c r="C48" s="120">
        <v>21566333342</v>
      </c>
      <c r="D48" s="119">
        <v>-18650511289</v>
      </c>
      <c r="E48" s="120">
        <v>2915822053</v>
      </c>
      <c r="F48" s="120">
        <v>28170</v>
      </c>
      <c r="G48" s="120">
        <v>21566333342</v>
      </c>
      <c r="H48" s="119">
        <v>-18650511289</v>
      </c>
      <c r="I48" s="120">
        <v>2915822053</v>
      </c>
    </row>
    <row r="49" spans="1:9" ht="23.1" customHeight="1">
      <c r="A49" s="13" t="s">
        <v>67</v>
      </c>
      <c r="B49" s="120">
        <v>6940</v>
      </c>
      <c r="C49" s="120">
        <v>5930666032</v>
      </c>
      <c r="D49" s="119">
        <v>-5040047341</v>
      </c>
      <c r="E49" s="120">
        <v>890618691</v>
      </c>
      <c r="F49" s="120">
        <v>6940</v>
      </c>
      <c r="G49" s="120">
        <v>5930666032</v>
      </c>
      <c r="H49" s="119">
        <v>-5040047341</v>
      </c>
      <c r="I49" s="120">
        <v>890618691</v>
      </c>
    </row>
    <row r="50" spans="1:9" ht="23.1" customHeight="1">
      <c r="A50" s="13" t="s">
        <v>175</v>
      </c>
      <c r="B50" s="120">
        <v>0</v>
      </c>
      <c r="C50" s="120">
        <v>0</v>
      </c>
      <c r="D50" s="119">
        <v>0</v>
      </c>
      <c r="E50" s="120">
        <v>0</v>
      </c>
      <c r="F50" s="120">
        <v>4412</v>
      </c>
      <c r="G50" s="120">
        <v>4412000000</v>
      </c>
      <c r="H50" s="119">
        <v>-4297625602</v>
      </c>
      <c r="I50" s="120">
        <v>114374398</v>
      </c>
    </row>
    <row r="51" spans="1:9" ht="23.1" customHeight="1">
      <c r="A51" s="13" t="s">
        <v>53</v>
      </c>
      <c r="B51" s="120"/>
      <c r="C51" s="120">
        <v>74366244176</v>
      </c>
      <c r="D51" s="119">
        <v>-65179793973</v>
      </c>
      <c r="E51" s="120">
        <v>9186450203</v>
      </c>
      <c r="F51" s="120"/>
      <c r="G51" s="120">
        <v>629285878545</v>
      </c>
      <c r="H51" s="119">
        <v>-624749794924</v>
      </c>
      <c r="I51" s="120">
        <v>4536083621</v>
      </c>
    </row>
    <row r="52" spans="1:9" ht="23.1" customHeight="1">
      <c r="A52" s="13" t="s">
        <v>54</v>
      </c>
      <c r="B52" s="14"/>
      <c r="C52" s="15"/>
      <c r="D52" s="15"/>
      <c r="E52" s="15"/>
      <c r="F52" s="14"/>
      <c r="G52" s="15"/>
      <c r="H52" s="15"/>
      <c r="I52" s="15"/>
    </row>
    <row r="54" spans="1:9">
      <c r="A54" s="93" t="s">
        <v>176</v>
      </c>
      <c r="B54" s="94"/>
      <c r="C54" s="94"/>
      <c r="D54" s="94"/>
      <c r="E54" s="94"/>
      <c r="F54" s="94"/>
      <c r="G54" s="94"/>
      <c r="H54" s="94"/>
      <c r="I54" s="95"/>
    </row>
  </sheetData>
  <mergeCells count="8">
    <mergeCell ref="A1:I1"/>
    <mergeCell ref="A2:I2"/>
    <mergeCell ref="A3:I3"/>
    <mergeCell ref="A54:I54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 r:id="rId1"/>
  <headerFooter differentOddEven="1" differentFirst="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rightToLeft="1" zoomScale="106" zoomScaleNormal="106" workbookViewId="0">
      <selection activeCell="E7" sqref="E7:J10"/>
    </sheetView>
  </sheetViews>
  <sheetFormatPr defaultColWidth="9" defaultRowHeight="18"/>
  <cols>
    <col min="1" max="1" width="13" style="42" customWidth="1"/>
    <col min="2" max="2" width="16.85546875" style="42" customWidth="1"/>
    <col min="3" max="3" width="14.42578125" style="42" customWidth="1"/>
    <col min="4" max="4" width="18.7109375" style="42" customWidth="1"/>
    <col min="5" max="7" width="13" style="42" customWidth="1"/>
    <col min="8" max="8" width="14.85546875" style="42" customWidth="1"/>
    <col min="9" max="9" width="13" style="42" customWidth="1"/>
    <col min="10" max="10" width="14.85546875" style="42" customWidth="1"/>
    <col min="11" max="11" width="9" style="1" customWidth="1"/>
    <col min="12" max="16384" width="9" style="1"/>
  </cols>
  <sheetData>
    <row r="1" spans="1:10">
      <c r="A1" s="92" t="s">
        <v>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>
      <c r="A2" s="92" t="s">
        <v>98</v>
      </c>
      <c r="B2" s="92"/>
      <c r="C2" s="92"/>
      <c r="D2" s="92"/>
      <c r="E2" s="92"/>
      <c r="F2" s="92"/>
      <c r="G2" s="92"/>
      <c r="H2" s="92"/>
      <c r="I2" s="92"/>
      <c r="J2" s="92"/>
    </row>
    <row r="3" spans="1:10">
      <c r="A3" s="92" t="s">
        <v>7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8.75">
      <c r="A4" s="85" t="s">
        <v>149</v>
      </c>
      <c r="B4" s="85"/>
      <c r="C4" s="85"/>
      <c r="D4" s="85"/>
      <c r="E4" s="85"/>
      <c r="F4" s="27"/>
      <c r="G4" s="27"/>
      <c r="H4" s="27"/>
      <c r="I4" s="27"/>
      <c r="J4" s="27"/>
    </row>
    <row r="5" spans="1:10" ht="16.5" customHeight="1">
      <c r="A5" s="45"/>
      <c r="B5" s="90"/>
      <c r="C5" s="90"/>
      <c r="D5" s="90"/>
      <c r="E5" s="91" t="s">
        <v>117</v>
      </c>
      <c r="F5" s="89"/>
      <c r="G5" s="89"/>
      <c r="H5" s="91" t="s">
        <v>118</v>
      </c>
      <c r="I5" s="89"/>
      <c r="J5" s="89"/>
    </row>
    <row r="6" spans="1:10" ht="38.25" customHeight="1">
      <c r="A6" s="46" t="s">
        <v>101</v>
      </c>
      <c r="B6" s="47" t="s">
        <v>150</v>
      </c>
      <c r="C6" s="47" t="s">
        <v>62</v>
      </c>
      <c r="D6" s="47" t="s">
        <v>79</v>
      </c>
      <c r="E6" s="47" t="s">
        <v>151</v>
      </c>
      <c r="F6" s="47" t="s">
        <v>123</v>
      </c>
      <c r="G6" s="47" t="s">
        <v>152</v>
      </c>
      <c r="H6" s="47" t="s">
        <v>151</v>
      </c>
      <c r="I6" s="47" t="s">
        <v>123</v>
      </c>
      <c r="J6" s="47" t="s">
        <v>152</v>
      </c>
    </row>
    <row r="7" spans="1:10" ht="23.1" customHeight="1">
      <c r="A7" s="13" t="s">
        <v>95</v>
      </c>
      <c r="B7" s="13" t="s">
        <v>153</v>
      </c>
      <c r="C7" s="13" t="s">
        <v>78</v>
      </c>
      <c r="D7" s="13" t="s">
        <v>78</v>
      </c>
      <c r="E7" s="23">
        <v>0</v>
      </c>
      <c r="F7" s="23">
        <v>0</v>
      </c>
      <c r="G7" s="23">
        <v>0</v>
      </c>
      <c r="H7" s="23">
        <v>83555408</v>
      </c>
      <c r="I7" s="23">
        <v>0</v>
      </c>
      <c r="J7" s="23">
        <v>83555408</v>
      </c>
    </row>
    <row r="8" spans="1:10" ht="23.1" customHeight="1">
      <c r="A8" s="13" t="s">
        <v>93</v>
      </c>
      <c r="B8" s="13" t="s">
        <v>154</v>
      </c>
      <c r="C8" s="13" t="s">
        <v>78</v>
      </c>
      <c r="D8" s="13" t="s">
        <v>78</v>
      </c>
      <c r="E8" s="23">
        <v>33173</v>
      </c>
      <c r="F8" s="23">
        <v>0</v>
      </c>
      <c r="G8" s="23">
        <v>33173</v>
      </c>
      <c r="H8" s="23">
        <v>13985716301</v>
      </c>
      <c r="I8" s="23">
        <v>0</v>
      </c>
      <c r="J8" s="23">
        <v>13985716301</v>
      </c>
    </row>
    <row r="9" spans="1:10" ht="23.1" customHeight="1">
      <c r="A9" s="13" t="s">
        <v>90</v>
      </c>
      <c r="B9" s="13" t="s">
        <v>12</v>
      </c>
      <c r="C9" s="13" t="s">
        <v>78</v>
      </c>
      <c r="D9" s="13" t="s">
        <v>78</v>
      </c>
      <c r="E9" s="23">
        <v>126735</v>
      </c>
      <c r="F9" s="23">
        <v>0</v>
      </c>
      <c r="G9" s="23">
        <v>126735</v>
      </c>
      <c r="H9" s="23">
        <v>184355</v>
      </c>
      <c r="I9" s="23">
        <v>0</v>
      </c>
      <c r="J9" s="23">
        <v>184355</v>
      </c>
    </row>
    <row r="10" spans="1:10" ht="23.1" customHeight="1">
      <c r="A10" s="13" t="s">
        <v>53</v>
      </c>
      <c r="B10" s="13"/>
      <c r="C10" s="13"/>
      <c r="D10" s="13"/>
      <c r="E10" s="23">
        <v>159908</v>
      </c>
      <c r="F10" s="23">
        <v>0</v>
      </c>
      <c r="G10" s="23">
        <v>159908</v>
      </c>
      <c r="H10" s="23">
        <v>14069456064</v>
      </c>
      <c r="I10" s="23">
        <v>0</v>
      </c>
      <c r="J10" s="23">
        <v>14069456064</v>
      </c>
    </row>
    <row r="11" spans="1:10" ht="23.1" customHeight="1">
      <c r="A11" s="13" t="s">
        <v>54</v>
      </c>
      <c r="B11" s="13"/>
      <c r="C11" s="13"/>
      <c r="D11" s="13"/>
      <c r="E11" s="15"/>
      <c r="F11" s="15"/>
      <c r="G11" s="15"/>
      <c r="H11" s="15"/>
      <c r="I11" s="15"/>
      <c r="J11" s="15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1"/>
  <sheetViews>
    <sheetView rightToLeft="1" zoomScale="106" zoomScaleNormal="106" workbookViewId="0">
      <selection activeCell="B7" sqref="B7:G10"/>
    </sheetView>
  </sheetViews>
  <sheetFormatPr defaultColWidth="9" defaultRowHeight="18"/>
  <cols>
    <col min="1" max="4" width="13" style="42" customWidth="1"/>
    <col min="5" max="5" width="14.85546875" style="42" customWidth="1"/>
    <col min="6" max="6" width="13" style="42" customWidth="1"/>
    <col min="7" max="7" width="14.85546875" style="42" customWidth="1"/>
    <col min="8" max="8" width="9" style="1" customWidth="1"/>
    <col min="9" max="16384" width="9" style="1"/>
  </cols>
  <sheetData>
    <row r="1" spans="1:7">
      <c r="A1" s="92" t="s">
        <v>1</v>
      </c>
      <c r="B1" s="92"/>
      <c r="C1" s="92"/>
      <c r="D1" s="92"/>
      <c r="E1" s="92"/>
      <c r="F1" s="92"/>
      <c r="G1" s="92"/>
    </row>
    <row r="2" spans="1:7">
      <c r="A2" s="92" t="s">
        <v>98</v>
      </c>
      <c r="B2" s="92"/>
      <c r="C2" s="92"/>
      <c r="D2" s="92"/>
      <c r="E2" s="92"/>
      <c r="F2" s="92"/>
      <c r="G2" s="92"/>
    </row>
    <row r="3" spans="1:7">
      <c r="A3" s="92" t="s">
        <v>7</v>
      </c>
      <c r="B3" s="92"/>
      <c r="C3" s="92"/>
      <c r="D3" s="92"/>
      <c r="E3" s="92"/>
      <c r="F3" s="92"/>
      <c r="G3" s="92"/>
    </row>
    <row r="4" spans="1:7" ht="18.75">
      <c r="A4" s="85" t="s">
        <v>207</v>
      </c>
      <c r="B4" s="85"/>
      <c r="C4" s="27"/>
      <c r="D4" s="27"/>
      <c r="E4" s="27"/>
      <c r="F4" s="27"/>
      <c r="G4" s="27"/>
    </row>
    <row r="5" spans="1:7" ht="16.5" customHeight="1">
      <c r="A5" s="45"/>
      <c r="B5" s="91" t="s">
        <v>117</v>
      </c>
      <c r="C5" s="89"/>
      <c r="D5" s="89"/>
      <c r="E5" s="91" t="s">
        <v>118</v>
      </c>
      <c r="F5" s="89"/>
      <c r="G5" s="89"/>
    </row>
    <row r="6" spans="1:7" ht="38.25" customHeight="1">
      <c r="A6" s="46" t="s">
        <v>101</v>
      </c>
      <c r="B6" s="47" t="s">
        <v>151</v>
      </c>
      <c r="C6" s="47" t="s">
        <v>123</v>
      </c>
      <c r="D6" s="47" t="s">
        <v>152</v>
      </c>
      <c r="E6" s="47" t="s">
        <v>151</v>
      </c>
      <c r="F6" s="47" t="s">
        <v>123</v>
      </c>
      <c r="G6" s="47" t="s">
        <v>152</v>
      </c>
    </row>
    <row r="7" spans="1:7" ht="23.1" customHeight="1">
      <c r="A7" s="13" t="s">
        <v>95</v>
      </c>
      <c r="B7" s="23">
        <v>0</v>
      </c>
      <c r="C7" s="23">
        <v>0</v>
      </c>
      <c r="D7" s="23">
        <v>0</v>
      </c>
      <c r="E7" s="23">
        <v>83555408</v>
      </c>
      <c r="F7" s="23">
        <v>0</v>
      </c>
      <c r="G7" s="23">
        <v>83555408</v>
      </c>
    </row>
    <row r="8" spans="1:7" ht="23.1" customHeight="1">
      <c r="A8" s="13" t="s">
        <v>93</v>
      </c>
      <c r="B8" s="23">
        <v>33173</v>
      </c>
      <c r="C8" s="23">
        <v>0</v>
      </c>
      <c r="D8" s="23">
        <v>33173</v>
      </c>
      <c r="E8" s="23">
        <v>13985716301</v>
      </c>
      <c r="F8" s="23">
        <v>0</v>
      </c>
      <c r="G8" s="23">
        <v>13985716301</v>
      </c>
    </row>
    <row r="9" spans="1:7" ht="23.1" customHeight="1">
      <c r="A9" s="13" t="s">
        <v>90</v>
      </c>
      <c r="B9" s="23">
        <v>126735</v>
      </c>
      <c r="C9" s="23">
        <v>0</v>
      </c>
      <c r="D9" s="23">
        <v>126735</v>
      </c>
      <c r="E9" s="23">
        <v>184355</v>
      </c>
      <c r="F9" s="23">
        <v>0</v>
      </c>
      <c r="G9" s="23">
        <v>184355</v>
      </c>
    </row>
    <row r="10" spans="1:7" ht="23.1" customHeight="1">
      <c r="A10" s="13" t="s">
        <v>53</v>
      </c>
      <c r="B10" s="23">
        <v>159908</v>
      </c>
      <c r="C10" s="23">
        <v>0</v>
      </c>
      <c r="D10" s="23">
        <v>159908</v>
      </c>
      <c r="E10" s="23">
        <v>14069456064</v>
      </c>
      <c r="F10" s="23">
        <v>0</v>
      </c>
      <c r="G10" s="23">
        <v>14069456064</v>
      </c>
    </row>
    <row r="11" spans="1:7" ht="23.1" customHeight="1">
      <c r="A11" s="13" t="s">
        <v>54</v>
      </c>
      <c r="B11" s="15"/>
      <c r="C11" s="15"/>
      <c r="D11" s="15"/>
      <c r="E11" s="15"/>
      <c r="F11" s="15"/>
      <c r="G11" s="15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0"/>
  <sheetViews>
    <sheetView rightToLeft="1" zoomScaleNormal="100" zoomScaleSheetLayoutView="106" workbookViewId="0">
      <selection activeCell="B8" sqref="B8:C9"/>
    </sheetView>
  </sheetViews>
  <sheetFormatPr defaultColWidth="9" defaultRowHeight="18"/>
  <cols>
    <col min="1" max="1" width="15.85546875" style="51" customWidth="1"/>
    <col min="2" max="2" width="29.7109375" style="51" customWidth="1"/>
    <col min="3" max="3" width="30.42578125" style="51" customWidth="1"/>
    <col min="4" max="4" width="9" style="11" customWidth="1"/>
    <col min="5" max="16384" width="9" style="11"/>
  </cols>
  <sheetData>
    <row r="1" spans="1:3">
      <c r="A1" s="99" t="s">
        <v>1</v>
      </c>
      <c r="B1" s="99"/>
      <c r="C1" s="99"/>
    </row>
    <row r="2" spans="1:3">
      <c r="A2" s="99" t="s">
        <v>98</v>
      </c>
      <c r="B2" s="99"/>
      <c r="C2" s="99"/>
    </row>
    <row r="3" spans="1:3">
      <c r="A3" s="99" t="s">
        <v>99</v>
      </c>
      <c r="B3" s="99"/>
      <c r="C3" s="99"/>
    </row>
    <row r="4" spans="1:3">
      <c r="A4" s="102" t="s">
        <v>198</v>
      </c>
      <c r="B4" s="103"/>
      <c r="C4" s="103"/>
    </row>
    <row r="5" spans="1:3">
      <c r="A5" s="52"/>
      <c r="B5" s="54" t="s">
        <v>117</v>
      </c>
      <c r="C5" s="54" t="s">
        <v>118</v>
      </c>
    </row>
    <row r="6" spans="1:3" ht="16.5" customHeight="1">
      <c r="A6" s="116" t="s">
        <v>113</v>
      </c>
      <c r="B6" s="100" t="s">
        <v>87</v>
      </c>
      <c r="C6" s="100" t="s">
        <v>87</v>
      </c>
    </row>
    <row r="7" spans="1:3">
      <c r="A7" s="117"/>
      <c r="B7" s="105"/>
      <c r="C7" s="105"/>
    </row>
    <row r="8" spans="1:3" ht="23.1" customHeight="1">
      <c r="A8" s="13" t="s">
        <v>199</v>
      </c>
      <c r="B8" s="23">
        <v>40589614</v>
      </c>
      <c r="C8" s="23">
        <v>96152649</v>
      </c>
    </row>
    <row r="9" spans="1:3" ht="23.1" customHeight="1">
      <c r="A9" s="13" t="s">
        <v>53</v>
      </c>
      <c r="B9" s="23">
        <v>40589614</v>
      </c>
      <c r="C9" s="23">
        <v>96152649</v>
      </c>
    </row>
    <row r="10" spans="1:3" ht="23.1" customHeight="1">
      <c r="A10" s="13" t="s">
        <v>54</v>
      </c>
      <c r="B10" s="15"/>
      <c r="C10" s="15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"/>
  <sheetViews>
    <sheetView rightToLeft="1" tabSelected="1" zoomScaleNormal="100" zoomScaleSheetLayoutView="106" workbookViewId="0">
      <selection activeCell="I10" sqref="I10:L40"/>
    </sheetView>
  </sheetViews>
  <sheetFormatPr defaultColWidth="9" defaultRowHeight="15.75"/>
  <cols>
    <col min="1" max="1" width="25.28515625" style="16" customWidth="1"/>
    <col min="2" max="2" width="13" style="16" customWidth="1"/>
    <col min="3" max="4" width="15.85546875" style="16" customWidth="1"/>
    <col min="5" max="5" width="13" style="16" customWidth="1"/>
    <col min="6" max="6" width="14.85546875" style="16" customWidth="1"/>
    <col min="7" max="7" width="13" style="16" customWidth="1"/>
    <col min="8" max="8" width="14.85546875" style="16" customWidth="1"/>
    <col min="9" max="10" width="13" style="16" customWidth="1"/>
    <col min="11" max="12" width="15.85546875" style="16" customWidth="1"/>
    <col min="13" max="13" width="13" style="16" customWidth="1"/>
    <col min="14" max="14" width="9" style="4" customWidth="1"/>
    <col min="15" max="16384" width="9" style="4"/>
  </cols>
  <sheetData>
    <row r="1" spans="1:13">
      <c r="A1" s="72" t="s">
        <v>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>
      <c r="A2" s="72" t="s">
        <v>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 t="s">
        <v>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8" t="s">
        <v>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1:13">
      <c r="A5" s="78" t="s">
        <v>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7" spans="1:13" ht="18.75" customHeight="1">
      <c r="A7" s="17"/>
      <c r="B7" s="82" t="s">
        <v>10</v>
      </c>
      <c r="C7" s="71"/>
      <c r="D7" s="71"/>
      <c r="E7" s="80" t="s">
        <v>11</v>
      </c>
      <c r="F7" s="81"/>
      <c r="G7" s="81"/>
      <c r="H7" s="81"/>
      <c r="I7" s="82" t="s">
        <v>12</v>
      </c>
      <c r="J7" s="71"/>
      <c r="K7" s="71"/>
      <c r="L7" s="71"/>
      <c r="M7" s="71"/>
    </row>
    <row r="8" spans="1:13" ht="17.25" customHeight="1">
      <c r="A8" s="73" t="s">
        <v>13</v>
      </c>
      <c r="B8" s="73" t="s">
        <v>14</v>
      </c>
      <c r="C8" s="73" t="s">
        <v>15</v>
      </c>
      <c r="D8" s="70" t="s">
        <v>16</v>
      </c>
      <c r="E8" s="74" t="s">
        <v>17</v>
      </c>
      <c r="F8" s="75"/>
      <c r="G8" s="76" t="s">
        <v>18</v>
      </c>
      <c r="H8" s="77"/>
      <c r="I8" s="70" t="s">
        <v>14</v>
      </c>
      <c r="J8" s="70" t="s">
        <v>19</v>
      </c>
      <c r="K8" s="70" t="s">
        <v>15</v>
      </c>
      <c r="L8" s="70" t="s">
        <v>16</v>
      </c>
      <c r="M8" s="70" t="s">
        <v>20</v>
      </c>
    </row>
    <row r="9" spans="1:13" ht="20.25" customHeight="1">
      <c r="A9" s="71"/>
      <c r="B9" s="71"/>
      <c r="C9" s="71"/>
      <c r="D9" s="71"/>
      <c r="E9" s="18" t="s">
        <v>14</v>
      </c>
      <c r="F9" s="18" t="s">
        <v>21</v>
      </c>
      <c r="G9" s="18" t="s">
        <v>14</v>
      </c>
      <c r="H9" s="18" t="s">
        <v>22</v>
      </c>
      <c r="I9" s="71"/>
      <c r="J9" s="71"/>
      <c r="K9" s="71"/>
      <c r="L9" s="71"/>
      <c r="M9" s="71"/>
    </row>
    <row r="10" spans="1:13" ht="23.1" customHeight="1">
      <c r="A10" s="13" t="s">
        <v>23</v>
      </c>
      <c r="B10" s="14">
        <v>1792834</v>
      </c>
      <c r="C10" s="120">
        <v>19185297413</v>
      </c>
      <c r="D10" s="120">
        <v>19995683423</v>
      </c>
      <c r="E10" s="15">
        <v>0</v>
      </c>
      <c r="F10" s="15">
        <v>0</v>
      </c>
      <c r="G10" s="15">
        <v>0</v>
      </c>
      <c r="H10" s="15">
        <v>0</v>
      </c>
      <c r="I10" s="120">
        <v>1792834</v>
      </c>
      <c r="J10" s="120">
        <v>14200</v>
      </c>
      <c r="K10" s="120">
        <v>19185297413</v>
      </c>
      <c r="L10" s="120">
        <v>25261450587</v>
      </c>
      <c r="M10" s="15">
        <v>6.51</v>
      </c>
    </row>
    <row r="11" spans="1:13" ht="23.1" customHeight="1">
      <c r="A11" s="13" t="s">
        <v>24</v>
      </c>
      <c r="B11" s="14">
        <v>5030000</v>
      </c>
      <c r="C11" s="120">
        <v>20068931350</v>
      </c>
      <c r="D11" s="120">
        <v>26118521019</v>
      </c>
      <c r="E11" s="120">
        <v>365000</v>
      </c>
      <c r="F11" s="120">
        <v>2003767261</v>
      </c>
      <c r="G11" s="120">
        <v>500000</v>
      </c>
      <c r="H11" s="120">
        <v>2851287870</v>
      </c>
      <c r="I11" s="120">
        <v>4895000</v>
      </c>
      <c r="J11" s="120">
        <v>6250</v>
      </c>
      <c r="K11" s="120">
        <v>20027036089</v>
      </c>
      <c r="L11" s="120">
        <v>30357260314</v>
      </c>
      <c r="M11" s="15">
        <v>7.82</v>
      </c>
    </row>
    <row r="12" spans="1:13" ht="23.1" customHeight="1">
      <c r="A12" s="13" t="s">
        <v>25</v>
      </c>
      <c r="B12" s="14">
        <v>21630</v>
      </c>
      <c r="C12" s="120">
        <v>5990559124</v>
      </c>
      <c r="D12" s="120">
        <v>6432401193</v>
      </c>
      <c r="E12" s="120">
        <v>0</v>
      </c>
      <c r="F12" s="120">
        <v>0</v>
      </c>
      <c r="G12" s="120">
        <v>0</v>
      </c>
      <c r="H12" s="120">
        <v>0</v>
      </c>
      <c r="I12" s="120">
        <v>21630</v>
      </c>
      <c r="J12" s="120">
        <v>395070</v>
      </c>
      <c r="K12" s="120">
        <v>5990559124</v>
      </c>
      <c r="L12" s="120">
        <v>8479308440</v>
      </c>
      <c r="M12" s="15">
        <v>2.1800000000000002</v>
      </c>
    </row>
    <row r="13" spans="1:13" ht="23.1" customHeight="1">
      <c r="A13" s="13" t="s">
        <v>26</v>
      </c>
      <c r="B13" s="14">
        <v>101880</v>
      </c>
      <c r="C13" s="120">
        <v>2622309145</v>
      </c>
      <c r="D13" s="120">
        <v>2929659715</v>
      </c>
      <c r="E13" s="120">
        <v>0</v>
      </c>
      <c r="F13" s="120">
        <v>0</v>
      </c>
      <c r="G13" s="120">
        <v>0</v>
      </c>
      <c r="H13" s="120">
        <v>0</v>
      </c>
      <c r="I13" s="120">
        <v>101880</v>
      </c>
      <c r="J13" s="120">
        <v>38540</v>
      </c>
      <c r="K13" s="120">
        <v>2622309145</v>
      </c>
      <c r="L13" s="120">
        <v>3896103705</v>
      </c>
      <c r="M13" s="15">
        <v>1</v>
      </c>
    </row>
    <row r="14" spans="1:13" ht="23.1" customHeight="1">
      <c r="A14" s="13" t="s">
        <v>27</v>
      </c>
      <c r="B14" s="14">
        <v>4595000</v>
      </c>
      <c r="C14" s="120">
        <v>19374984879</v>
      </c>
      <c r="D14" s="120">
        <v>13997605598</v>
      </c>
      <c r="E14" s="120">
        <v>945000</v>
      </c>
      <c r="F14" s="120">
        <v>3000958278</v>
      </c>
      <c r="G14" s="120">
        <v>0</v>
      </c>
      <c r="H14" s="120">
        <v>0</v>
      </c>
      <c r="I14" s="120">
        <v>5540000</v>
      </c>
      <c r="J14" s="120">
        <v>3874</v>
      </c>
      <c r="K14" s="120">
        <v>22375943157</v>
      </c>
      <c r="L14" s="120">
        <v>21296059052</v>
      </c>
      <c r="M14" s="15">
        <v>5.49</v>
      </c>
    </row>
    <row r="15" spans="1:13" ht="23.1" customHeight="1">
      <c r="A15" s="13" t="s">
        <v>28</v>
      </c>
      <c r="B15" s="14">
        <v>36450</v>
      </c>
      <c r="C15" s="120">
        <v>2004568594</v>
      </c>
      <c r="D15" s="120">
        <v>1996486934</v>
      </c>
      <c r="E15" s="120">
        <v>0</v>
      </c>
      <c r="F15" s="120">
        <v>0</v>
      </c>
      <c r="G15" s="120">
        <v>36450</v>
      </c>
      <c r="H15" s="120">
        <v>2019893638</v>
      </c>
      <c r="I15" s="120">
        <v>0</v>
      </c>
      <c r="J15" s="120">
        <v>0</v>
      </c>
      <c r="K15" s="120">
        <v>0</v>
      </c>
      <c r="L15" s="120">
        <v>0</v>
      </c>
      <c r="M15" s="15">
        <v>0</v>
      </c>
    </row>
    <row r="16" spans="1:13" ht="23.1" customHeight="1">
      <c r="A16" s="13" t="s">
        <v>29</v>
      </c>
      <c r="B16" s="14">
        <v>15541738</v>
      </c>
      <c r="C16" s="120">
        <v>21181039946</v>
      </c>
      <c r="D16" s="120">
        <v>18413390838</v>
      </c>
      <c r="E16" s="120">
        <v>2350000</v>
      </c>
      <c r="F16" s="120">
        <v>3015612199</v>
      </c>
      <c r="G16" s="120">
        <v>0</v>
      </c>
      <c r="H16" s="120">
        <v>0</v>
      </c>
      <c r="I16" s="120">
        <v>17891738</v>
      </c>
      <c r="J16" s="120">
        <v>1474</v>
      </c>
      <c r="K16" s="120">
        <v>24196652145</v>
      </c>
      <c r="L16" s="120">
        <v>26168562996</v>
      </c>
      <c r="M16" s="15">
        <v>6.74</v>
      </c>
    </row>
    <row r="17" spans="1:13" ht="23.1" customHeight="1">
      <c r="A17" s="13" t="s">
        <v>30</v>
      </c>
      <c r="B17" s="14">
        <v>2000000</v>
      </c>
      <c r="C17" s="120">
        <v>5183094656</v>
      </c>
      <c r="D17" s="120">
        <v>4284621860</v>
      </c>
      <c r="E17" s="120">
        <v>0</v>
      </c>
      <c r="F17" s="120">
        <v>0</v>
      </c>
      <c r="G17" s="120">
        <v>0</v>
      </c>
      <c r="H17" s="120">
        <v>0</v>
      </c>
      <c r="I17" s="120">
        <v>2000000</v>
      </c>
      <c r="J17" s="120">
        <v>2554</v>
      </c>
      <c r="K17" s="120">
        <v>5183094656</v>
      </c>
      <c r="L17" s="120">
        <v>5068515160</v>
      </c>
      <c r="M17" s="15">
        <v>1.31</v>
      </c>
    </row>
    <row r="18" spans="1:13" ht="23.1" customHeight="1">
      <c r="A18" s="13" t="s">
        <v>31</v>
      </c>
      <c r="B18" s="14">
        <v>1758500</v>
      </c>
      <c r="C18" s="120">
        <v>14022797062</v>
      </c>
      <c r="D18" s="120">
        <v>15215587255</v>
      </c>
      <c r="E18" s="120">
        <v>217000</v>
      </c>
      <c r="F18" s="120">
        <v>2009077933</v>
      </c>
      <c r="G18" s="120">
        <v>0</v>
      </c>
      <c r="H18" s="120">
        <v>0</v>
      </c>
      <c r="I18" s="120">
        <v>1975500</v>
      </c>
      <c r="J18" s="120">
        <v>11590</v>
      </c>
      <c r="K18" s="120">
        <v>16031874995</v>
      </c>
      <c r="L18" s="120">
        <v>22719058575</v>
      </c>
      <c r="M18" s="15">
        <v>5.85</v>
      </c>
    </row>
    <row r="19" spans="1:13" ht="23.1" customHeight="1">
      <c r="A19" s="13" t="s">
        <v>32</v>
      </c>
      <c r="B19" s="14">
        <v>35677914</v>
      </c>
      <c r="C19" s="120">
        <v>15412724806</v>
      </c>
      <c r="D19" s="120">
        <v>18161289474</v>
      </c>
      <c r="E19" s="120">
        <v>8830000</v>
      </c>
      <c r="F19" s="120">
        <v>5018065990</v>
      </c>
      <c r="G19" s="120">
        <v>0</v>
      </c>
      <c r="H19" s="120">
        <v>0</v>
      </c>
      <c r="I19" s="120">
        <v>44507914</v>
      </c>
      <c r="J19" s="120">
        <v>582</v>
      </c>
      <c r="K19" s="120">
        <v>20430790796</v>
      </c>
      <c r="L19" s="120">
        <v>25703371078</v>
      </c>
      <c r="M19" s="15">
        <v>6.62</v>
      </c>
    </row>
    <row r="20" spans="1:13" ht="23.1" customHeight="1">
      <c r="A20" s="13" t="s">
        <v>33</v>
      </c>
      <c r="B20" s="14">
        <v>2700000</v>
      </c>
      <c r="C20" s="120">
        <v>22435319814</v>
      </c>
      <c r="D20" s="120">
        <v>23817456810</v>
      </c>
      <c r="E20" s="120">
        <v>438000</v>
      </c>
      <c r="F20" s="120">
        <v>4017443371</v>
      </c>
      <c r="G20" s="120">
        <v>230000</v>
      </c>
      <c r="H20" s="120">
        <v>2354855187</v>
      </c>
      <c r="I20" s="120">
        <v>2908000</v>
      </c>
      <c r="J20" s="120">
        <v>10430</v>
      </c>
      <c r="K20" s="120">
        <v>24513905463</v>
      </c>
      <c r="L20" s="120">
        <v>30095985702</v>
      </c>
      <c r="M20" s="15">
        <v>7.75</v>
      </c>
    </row>
    <row r="21" spans="1:13" ht="23.1" customHeight="1">
      <c r="A21" s="13" t="s">
        <v>34</v>
      </c>
      <c r="B21" s="14">
        <v>0</v>
      </c>
      <c r="C21" s="120">
        <v>0</v>
      </c>
      <c r="D21" s="120">
        <v>0</v>
      </c>
      <c r="E21" s="120">
        <v>88500</v>
      </c>
      <c r="F21" s="120">
        <v>2023312162</v>
      </c>
      <c r="G21" s="120">
        <v>0</v>
      </c>
      <c r="H21" s="120">
        <v>0</v>
      </c>
      <c r="I21" s="120">
        <v>88500</v>
      </c>
      <c r="J21" s="120">
        <v>24660</v>
      </c>
      <c r="K21" s="120">
        <v>2023312162</v>
      </c>
      <c r="L21" s="120">
        <v>2165539975</v>
      </c>
      <c r="M21" s="15">
        <v>0.56000000000000005</v>
      </c>
    </row>
    <row r="22" spans="1:13" ht="23.1" customHeight="1">
      <c r="A22" s="13" t="s">
        <v>35</v>
      </c>
      <c r="B22" s="14">
        <v>0</v>
      </c>
      <c r="C22" s="120">
        <v>0</v>
      </c>
      <c r="D22" s="120">
        <v>0</v>
      </c>
      <c r="E22" s="120">
        <v>180500</v>
      </c>
      <c r="F22" s="120">
        <v>7004093357</v>
      </c>
      <c r="G22" s="120">
        <v>0</v>
      </c>
      <c r="H22" s="120">
        <v>0</v>
      </c>
      <c r="I22" s="120">
        <v>180500</v>
      </c>
      <c r="J22" s="120">
        <v>45020</v>
      </c>
      <c r="K22" s="120">
        <v>7004093357</v>
      </c>
      <c r="L22" s="120">
        <v>8063295174</v>
      </c>
      <c r="M22" s="15">
        <v>2.08</v>
      </c>
    </row>
    <row r="23" spans="1:13" ht="23.1" customHeight="1">
      <c r="A23" s="13" t="s">
        <v>36</v>
      </c>
      <c r="B23" s="14">
        <v>7580000</v>
      </c>
      <c r="C23" s="120">
        <v>19202158252</v>
      </c>
      <c r="D23" s="120">
        <v>16404187797</v>
      </c>
      <c r="E23" s="120">
        <v>0</v>
      </c>
      <c r="F23" s="120">
        <v>0</v>
      </c>
      <c r="G23" s="120">
        <v>0</v>
      </c>
      <c r="H23" s="120">
        <v>0</v>
      </c>
      <c r="I23" s="120">
        <v>7580000</v>
      </c>
      <c r="J23" s="120">
        <v>2642</v>
      </c>
      <c r="K23" s="120">
        <v>19202158252</v>
      </c>
      <c r="L23" s="120">
        <v>19871556240</v>
      </c>
      <c r="M23" s="15">
        <v>5.12</v>
      </c>
    </row>
    <row r="24" spans="1:13" ht="23.1" customHeight="1">
      <c r="A24" s="13" t="s">
        <v>37</v>
      </c>
      <c r="B24" s="14">
        <v>2682350</v>
      </c>
      <c r="C24" s="120">
        <v>8975475537</v>
      </c>
      <c r="D24" s="120">
        <v>8833901631</v>
      </c>
      <c r="E24" s="120">
        <v>0</v>
      </c>
      <c r="F24" s="120">
        <v>0</v>
      </c>
      <c r="G24" s="120">
        <v>2682350</v>
      </c>
      <c r="H24" s="120">
        <v>10234720259</v>
      </c>
      <c r="I24" s="120">
        <v>0</v>
      </c>
      <c r="J24" s="120">
        <v>0</v>
      </c>
      <c r="K24" s="120">
        <v>0</v>
      </c>
      <c r="L24" s="120">
        <v>0</v>
      </c>
      <c r="M24" s="15">
        <v>0</v>
      </c>
    </row>
    <row r="25" spans="1:13" ht="23.1" customHeight="1">
      <c r="A25" s="13" t="s">
        <v>38</v>
      </c>
      <c r="B25" s="14">
        <v>190000</v>
      </c>
      <c r="C25" s="120">
        <v>4232217342</v>
      </c>
      <c r="D25" s="120">
        <v>3074945504</v>
      </c>
      <c r="E25" s="120">
        <v>0</v>
      </c>
      <c r="F25" s="120">
        <v>0</v>
      </c>
      <c r="G25" s="120">
        <v>0</v>
      </c>
      <c r="H25" s="120">
        <v>0</v>
      </c>
      <c r="I25" s="120">
        <v>190000</v>
      </c>
      <c r="J25" s="120">
        <v>20750</v>
      </c>
      <c r="K25" s="120">
        <v>4232217342</v>
      </c>
      <c r="L25" s="120">
        <v>3912024475</v>
      </c>
      <c r="M25" s="15">
        <v>1.01</v>
      </c>
    </row>
    <row r="26" spans="1:13" ht="23.1" customHeight="1">
      <c r="A26" s="13" t="s">
        <v>39</v>
      </c>
      <c r="B26" s="14">
        <v>0</v>
      </c>
      <c r="C26" s="120">
        <v>0</v>
      </c>
      <c r="D26" s="120">
        <v>0</v>
      </c>
      <c r="E26" s="120">
        <v>786160</v>
      </c>
      <c r="F26" s="120">
        <v>11055264754</v>
      </c>
      <c r="G26" s="120">
        <v>0</v>
      </c>
      <c r="H26" s="120">
        <v>0</v>
      </c>
      <c r="I26" s="120">
        <v>786160</v>
      </c>
      <c r="J26" s="120">
        <v>13390</v>
      </c>
      <c r="K26" s="120">
        <v>11055264754</v>
      </c>
      <c r="L26" s="120">
        <v>10445311148</v>
      </c>
      <c r="M26" s="15">
        <v>2.69</v>
      </c>
    </row>
    <row r="27" spans="1:13" ht="23.1" customHeight="1">
      <c r="A27" s="13" t="s">
        <v>40</v>
      </c>
      <c r="B27" s="14">
        <v>1825000</v>
      </c>
      <c r="C27" s="120">
        <v>12029015598</v>
      </c>
      <c r="D27" s="120">
        <v>11245643979</v>
      </c>
      <c r="E27" s="120">
        <v>268000</v>
      </c>
      <c r="F27" s="120">
        <v>2004195864</v>
      </c>
      <c r="G27" s="120">
        <v>293000</v>
      </c>
      <c r="H27" s="120">
        <v>2326332475</v>
      </c>
      <c r="I27" s="120">
        <v>1800000</v>
      </c>
      <c r="J27" s="120">
        <v>8000</v>
      </c>
      <c r="K27" s="120">
        <v>12068695954</v>
      </c>
      <c r="L27" s="120">
        <v>14288688000</v>
      </c>
      <c r="M27" s="15">
        <v>3.68</v>
      </c>
    </row>
    <row r="28" spans="1:13" ht="23.1" customHeight="1">
      <c r="A28" s="13" t="s">
        <v>41</v>
      </c>
      <c r="B28" s="14">
        <v>1640000</v>
      </c>
      <c r="C28" s="120">
        <v>2636237330</v>
      </c>
      <c r="D28" s="120">
        <v>2706237820</v>
      </c>
      <c r="E28" s="120">
        <v>0</v>
      </c>
      <c r="F28" s="120">
        <v>0</v>
      </c>
      <c r="G28" s="120">
        <v>1640000</v>
      </c>
      <c r="H28" s="120">
        <v>2950019781</v>
      </c>
      <c r="I28" s="120">
        <v>0</v>
      </c>
      <c r="J28" s="120">
        <v>0</v>
      </c>
      <c r="K28" s="120">
        <v>0</v>
      </c>
      <c r="L28" s="120">
        <v>0</v>
      </c>
      <c r="M28" s="15">
        <v>0</v>
      </c>
    </row>
    <row r="29" spans="1:13" ht="23.1" customHeight="1">
      <c r="A29" s="13" t="s">
        <v>42</v>
      </c>
      <c r="B29" s="14">
        <v>0</v>
      </c>
      <c r="C29" s="120">
        <v>0</v>
      </c>
      <c r="D29" s="120">
        <v>0</v>
      </c>
      <c r="E29" s="120">
        <v>5250000</v>
      </c>
      <c r="F29" s="120">
        <v>3008007509</v>
      </c>
      <c r="G29" s="120">
        <v>5200000</v>
      </c>
      <c r="H29" s="120">
        <v>3261014139</v>
      </c>
      <c r="I29" s="120">
        <v>50000</v>
      </c>
      <c r="J29" s="120">
        <v>667</v>
      </c>
      <c r="K29" s="120">
        <v>28647691</v>
      </c>
      <c r="L29" s="120">
        <v>33092206</v>
      </c>
      <c r="M29" s="15">
        <v>0.01</v>
      </c>
    </row>
    <row r="30" spans="1:13" ht="23.1" customHeight="1">
      <c r="A30" s="13" t="s">
        <v>43</v>
      </c>
      <c r="B30" s="14">
        <v>1150442</v>
      </c>
      <c r="C30" s="120">
        <v>13590432906</v>
      </c>
      <c r="D30" s="120">
        <v>11792202035</v>
      </c>
      <c r="E30" s="120">
        <v>0</v>
      </c>
      <c r="F30" s="120">
        <v>0</v>
      </c>
      <c r="G30" s="120">
        <v>0</v>
      </c>
      <c r="H30" s="120">
        <v>0</v>
      </c>
      <c r="I30" s="120">
        <v>1150442</v>
      </c>
      <c r="J30" s="120">
        <v>14950</v>
      </c>
      <c r="K30" s="120">
        <v>13590432906</v>
      </c>
      <c r="L30" s="120">
        <v>17066158800</v>
      </c>
      <c r="M30" s="15">
        <v>4.4000000000000004</v>
      </c>
    </row>
    <row r="31" spans="1:13" ht="23.1" customHeight="1">
      <c r="A31" s="13" t="s">
        <v>44</v>
      </c>
      <c r="B31" s="14">
        <v>1069545</v>
      </c>
      <c r="C31" s="120">
        <v>7778755758</v>
      </c>
      <c r="D31" s="120">
        <v>8617572630</v>
      </c>
      <c r="E31" s="120">
        <v>0</v>
      </c>
      <c r="F31" s="120">
        <v>0</v>
      </c>
      <c r="G31" s="120">
        <v>0</v>
      </c>
      <c r="H31" s="120">
        <v>0</v>
      </c>
      <c r="I31" s="120">
        <v>1069545</v>
      </c>
      <c r="J31" s="120">
        <v>9540</v>
      </c>
      <c r="K31" s="120">
        <v>7778755758</v>
      </c>
      <c r="L31" s="120">
        <v>10124586562</v>
      </c>
      <c r="M31" s="15">
        <v>2.61</v>
      </c>
    </row>
    <row r="32" spans="1:13" ht="23.1" customHeight="1">
      <c r="A32" s="13" t="s">
        <v>45</v>
      </c>
      <c r="B32" s="14">
        <v>955000</v>
      </c>
      <c r="C32" s="120">
        <v>3023469468</v>
      </c>
      <c r="D32" s="120">
        <v>3088286575</v>
      </c>
      <c r="E32" s="120">
        <v>0</v>
      </c>
      <c r="F32" s="120">
        <v>0</v>
      </c>
      <c r="G32" s="120">
        <v>955000</v>
      </c>
      <c r="H32" s="120">
        <v>3618704522</v>
      </c>
      <c r="I32" s="120">
        <v>0</v>
      </c>
      <c r="J32" s="120">
        <v>0</v>
      </c>
      <c r="K32" s="120">
        <v>0</v>
      </c>
      <c r="L32" s="120">
        <v>0</v>
      </c>
      <c r="M32" s="15">
        <v>0</v>
      </c>
    </row>
    <row r="33" spans="1:13" ht="23.1" customHeight="1">
      <c r="A33" s="13" t="s">
        <v>46</v>
      </c>
      <c r="B33" s="14">
        <v>0</v>
      </c>
      <c r="C33" s="120">
        <v>0</v>
      </c>
      <c r="D33" s="120">
        <v>0</v>
      </c>
      <c r="E33" s="120">
        <v>6720000</v>
      </c>
      <c r="F33" s="120">
        <v>22066008474</v>
      </c>
      <c r="G33" s="120">
        <v>0</v>
      </c>
      <c r="H33" s="120">
        <v>0</v>
      </c>
      <c r="I33" s="120">
        <v>6720000</v>
      </c>
      <c r="J33" s="120">
        <v>3135</v>
      </c>
      <c r="K33" s="120">
        <v>22066008474</v>
      </c>
      <c r="L33" s="120">
        <v>20904350545</v>
      </c>
      <c r="M33" s="15">
        <v>5.38</v>
      </c>
    </row>
    <row r="34" spans="1:13" ht="23.1" customHeight="1">
      <c r="A34" s="13" t="s">
        <v>47</v>
      </c>
      <c r="B34" s="14">
        <v>0</v>
      </c>
      <c r="C34" s="120">
        <v>0</v>
      </c>
      <c r="D34" s="120">
        <v>0</v>
      </c>
      <c r="E34" s="120">
        <v>760000</v>
      </c>
      <c r="F34" s="120">
        <v>9013684826</v>
      </c>
      <c r="G34" s="120">
        <v>0</v>
      </c>
      <c r="H34" s="120">
        <v>0</v>
      </c>
      <c r="I34" s="120">
        <v>760000</v>
      </c>
      <c r="J34" s="120">
        <v>13550</v>
      </c>
      <c r="K34" s="120">
        <v>9013684826</v>
      </c>
      <c r="L34" s="120">
        <v>10218396460</v>
      </c>
      <c r="M34" s="15">
        <v>2.63</v>
      </c>
    </row>
    <row r="35" spans="1:13" ht="23.1" customHeight="1">
      <c r="A35" s="13" t="s">
        <v>48</v>
      </c>
      <c r="B35" s="14">
        <v>3770000</v>
      </c>
      <c r="C35" s="120">
        <v>5971804185</v>
      </c>
      <c r="D35" s="120">
        <v>4982822726</v>
      </c>
      <c r="E35" s="120">
        <v>0</v>
      </c>
      <c r="F35" s="120">
        <v>0</v>
      </c>
      <c r="G35" s="120">
        <v>0</v>
      </c>
      <c r="H35" s="120">
        <v>0</v>
      </c>
      <c r="I35" s="120">
        <v>3770000</v>
      </c>
      <c r="J35" s="120">
        <v>1715</v>
      </c>
      <c r="K35" s="120">
        <v>5971804185</v>
      </c>
      <c r="L35" s="120">
        <v>6415571301</v>
      </c>
      <c r="M35" s="15">
        <v>1.65</v>
      </c>
    </row>
    <row r="36" spans="1:13" ht="23.1" customHeight="1">
      <c r="A36" s="13" t="s">
        <v>49</v>
      </c>
      <c r="B36" s="14">
        <v>184950</v>
      </c>
      <c r="C36" s="120">
        <v>11696166011</v>
      </c>
      <c r="D36" s="120">
        <v>17122447397</v>
      </c>
      <c r="E36" s="120">
        <v>0</v>
      </c>
      <c r="F36" s="120">
        <v>0</v>
      </c>
      <c r="G36" s="120">
        <v>34850</v>
      </c>
      <c r="H36" s="120">
        <v>3260155239</v>
      </c>
      <c r="I36" s="120">
        <v>150100</v>
      </c>
      <c r="J36" s="120">
        <v>100100</v>
      </c>
      <c r="K36" s="120">
        <v>9492265576</v>
      </c>
      <c r="L36" s="120">
        <v>14908866677</v>
      </c>
      <c r="M36" s="15">
        <v>3.84</v>
      </c>
    </row>
    <row r="37" spans="1:13" ht="23.1" customHeight="1">
      <c r="A37" s="13" t="s">
        <v>50</v>
      </c>
      <c r="B37" s="14">
        <v>290000</v>
      </c>
      <c r="C37" s="120">
        <v>5434328835</v>
      </c>
      <c r="D37" s="120">
        <v>4699382315</v>
      </c>
      <c r="E37" s="120">
        <v>0</v>
      </c>
      <c r="F37" s="120">
        <v>0</v>
      </c>
      <c r="G37" s="120">
        <v>290000</v>
      </c>
      <c r="H37" s="120">
        <v>4550550240</v>
      </c>
      <c r="I37" s="120">
        <v>0</v>
      </c>
      <c r="J37" s="120">
        <v>0</v>
      </c>
      <c r="K37" s="120">
        <v>0</v>
      </c>
      <c r="L37" s="120">
        <v>0</v>
      </c>
      <c r="M37" s="15">
        <v>0</v>
      </c>
    </row>
    <row r="38" spans="1:13" ht="23.1" customHeight="1">
      <c r="A38" s="13" t="s">
        <v>51</v>
      </c>
      <c r="B38" s="14">
        <v>530000</v>
      </c>
      <c r="C38" s="120">
        <v>8911129653</v>
      </c>
      <c r="D38" s="120">
        <v>8461780880</v>
      </c>
      <c r="E38" s="120">
        <v>0</v>
      </c>
      <c r="F38" s="120">
        <v>0</v>
      </c>
      <c r="G38" s="120">
        <v>115000</v>
      </c>
      <c r="H38" s="120">
        <v>1987051549</v>
      </c>
      <c r="I38" s="120">
        <v>415000</v>
      </c>
      <c r="J38" s="120">
        <v>18000</v>
      </c>
      <c r="K38" s="120">
        <v>6977582653</v>
      </c>
      <c r="L38" s="120">
        <v>7412256900</v>
      </c>
      <c r="M38" s="15">
        <v>1.91</v>
      </c>
    </row>
    <row r="39" spans="1:13" ht="23.1" customHeight="1">
      <c r="A39" s="13" t="s">
        <v>52</v>
      </c>
      <c r="B39" s="14">
        <v>471500</v>
      </c>
      <c r="C39" s="120">
        <v>14997188873</v>
      </c>
      <c r="D39" s="120">
        <v>16632256095</v>
      </c>
      <c r="E39" s="120">
        <v>0</v>
      </c>
      <c r="F39" s="120">
        <v>0</v>
      </c>
      <c r="G39" s="120">
        <v>76000</v>
      </c>
      <c r="H39" s="120">
        <v>2959239566</v>
      </c>
      <c r="I39" s="120">
        <v>395500</v>
      </c>
      <c r="J39" s="120">
        <v>44250</v>
      </c>
      <c r="K39" s="120">
        <v>12579826510</v>
      </c>
      <c r="L39" s="120">
        <v>17365593239</v>
      </c>
      <c r="M39" s="15">
        <v>4.47</v>
      </c>
    </row>
    <row r="40" spans="1:13" ht="23.1" customHeight="1">
      <c r="A40" s="13" t="s">
        <v>53</v>
      </c>
      <c r="B40" s="14"/>
      <c r="C40" s="120">
        <v>265960006537</v>
      </c>
      <c r="D40" s="120">
        <v>269024371503</v>
      </c>
      <c r="E40" s="120"/>
      <c r="F40" s="120">
        <v>75239491978</v>
      </c>
      <c r="G40" s="120"/>
      <c r="H40" s="120">
        <v>42373824465</v>
      </c>
      <c r="I40" s="120"/>
      <c r="J40" s="120">
        <v>804933</v>
      </c>
      <c r="K40" s="120">
        <v>303642213383</v>
      </c>
      <c r="L40" s="120">
        <v>362240963311</v>
      </c>
      <c r="M40" s="15">
        <v>93.31</v>
      </c>
    </row>
    <row r="41" spans="1:13" ht="23.1" customHeight="1">
      <c r="A41" s="13" t="s">
        <v>54</v>
      </c>
      <c r="B41" s="14"/>
      <c r="C41" s="15"/>
      <c r="D41" s="15"/>
      <c r="E41" s="15"/>
      <c r="F41" s="15"/>
      <c r="G41" s="15"/>
      <c r="H41" s="15"/>
      <c r="I41" s="14"/>
      <c r="J41" s="15"/>
      <c r="K41" s="15"/>
      <c r="L41" s="15"/>
      <c r="M41" s="15"/>
    </row>
  </sheetData>
  <mergeCells count="19">
    <mergeCell ref="B7:D7"/>
    <mergeCell ref="I7:M7"/>
    <mergeCell ref="D8:D9"/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"/>
  <sheetViews>
    <sheetView rightToLeft="1" topLeftCell="C1" zoomScaleNormal="100" zoomScaleSheetLayoutView="106" workbookViewId="0">
      <selection activeCell="Q11" sqref="Q11:R13"/>
    </sheetView>
  </sheetViews>
  <sheetFormatPr defaultColWidth="9" defaultRowHeight="15.75"/>
  <cols>
    <col min="1" max="1" width="32.5703125" style="19" customWidth="1"/>
    <col min="2" max="8" width="13" style="19" customWidth="1"/>
    <col min="9" max="10" width="14.85546875" style="19" customWidth="1"/>
    <col min="11" max="13" width="13" style="19" customWidth="1"/>
    <col min="14" max="14" width="14.85546875" style="19" customWidth="1"/>
    <col min="15" max="16" width="13" style="19" customWidth="1"/>
    <col min="17" max="18" width="14.28515625" style="19" customWidth="1"/>
    <col min="19" max="19" width="13" style="19" customWidth="1"/>
    <col min="20" max="20" width="9" style="5" customWidth="1"/>
    <col min="21" max="16384" width="9" style="5"/>
  </cols>
  <sheetData>
    <row r="1" spans="1:19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8.75">
      <c r="A4" s="84" t="s">
        <v>56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6" spans="1:19" ht="18" customHeight="1">
      <c r="A6" s="82" t="s">
        <v>57</v>
      </c>
      <c r="B6" s="71"/>
      <c r="C6" s="71"/>
      <c r="D6" s="71"/>
      <c r="E6" s="71"/>
      <c r="F6" s="71"/>
      <c r="G6" s="71"/>
      <c r="H6" s="82" t="s">
        <v>10</v>
      </c>
      <c r="I6" s="71"/>
      <c r="J6" s="71"/>
      <c r="K6" s="80" t="s">
        <v>11</v>
      </c>
      <c r="L6" s="81"/>
      <c r="M6" s="81"/>
      <c r="N6" s="81"/>
      <c r="O6" s="82" t="s">
        <v>12</v>
      </c>
      <c r="P6" s="71"/>
      <c r="Q6" s="71"/>
      <c r="R6" s="71"/>
      <c r="S6" s="71"/>
    </row>
    <row r="7" spans="1:19" ht="26.25" customHeight="1">
      <c r="A7" s="73" t="s">
        <v>58</v>
      </c>
      <c r="B7" s="74" t="s">
        <v>59</v>
      </c>
      <c r="C7" s="76" t="s">
        <v>60</v>
      </c>
      <c r="D7" s="70" t="s">
        <v>61</v>
      </c>
      <c r="E7" s="74" t="s">
        <v>62</v>
      </c>
      <c r="F7" s="76" t="s">
        <v>63</v>
      </c>
      <c r="G7" s="76" t="s">
        <v>64</v>
      </c>
      <c r="H7" s="70" t="s">
        <v>14</v>
      </c>
      <c r="I7" s="70" t="s">
        <v>15</v>
      </c>
      <c r="J7" s="70" t="s">
        <v>16</v>
      </c>
      <c r="K7" s="76" t="s">
        <v>17</v>
      </c>
      <c r="L7" s="77"/>
      <c r="M7" s="76" t="s">
        <v>18</v>
      </c>
      <c r="N7" s="77"/>
      <c r="O7" s="70" t="s">
        <v>14</v>
      </c>
      <c r="P7" s="70" t="s">
        <v>65</v>
      </c>
      <c r="Q7" s="70" t="s">
        <v>15</v>
      </c>
      <c r="R7" s="70" t="s">
        <v>16</v>
      </c>
      <c r="S7" s="70" t="s">
        <v>66</v>
      </c>
    </row>
    <row r="8" spans="1:19" s="6" customFormat="1" ht="40.5" customHeight="1">
      <c r="A8" s="71"/>
      <c r="B8" s="81"/>
      <c r="C8" s="81"/>
      <c r="D8" s="71"/>
      <c r="E8" s="81"/>
      <c r="F8" s="81"/>
      <c r="G8" s="81"/>
      <c r="H8" s="71"/>
      <c r="I8" s="71"/>
      <c r="J8" s="71"/>
      <c r="K8" s="18" t="s">
        <v>14</v>
      </c>
      <c r="L8" s="18" t="s">
        <v>21</v>
      </c>
      <c r="M8" s="18" t="s">
        <v>14</v>
      </c>
      <c r="N8" s="18" t="s">
        <v>22</v>
      </c>
      <c r="O8" s="71"/>
      <c r="P8" s="71"/>
      <c r="Q8" s="71"/>
      <c r="R8" s="71"/>
      <c r="S8" s="71"/>
    </row>
    <row r="9" spans="1:19" ht="23.1" customHeight="1">
      <c r="A9" s="21" t="s">
        <v>67</v>
      </c>
      <c r="B9" s="21" t="s">
        <v>68</v>
      </c>
      <c r="C9" s="21" t="s">
        <v>68</v>
      </c>
      <c r="D9" s="20" t="s">
        <v>69</v>
      </c>
      <c r="E9" s="20" t="s">
        <v>70</v>
      </c>
      <c r="F9" s="120">
        <v>1000000</v>
      </c>
      <c r="G9" s="25">
        <v>0</v>
      </c>
      <c r="H9" s="23">
        <v>6940</v>
      </c>
      <c r="I9" s="120">
        <v>5040047341</v>
      </c>
      <c r="J9" s="120">
        <v>5832672761</v>
      </c>
      <c r="K9" s="23">
        <v>0</v>
      </c>
      <c r="L9" s="25">
        <v>0</v>
      </c>
      <c r="M9" s="23">
        <v>6940</v>
      </c>
      <c r="N9" s="120">
        <v>5040047341</v>
      </c>
      <c r="O9" s="23">
        <v>0</v>
      </c>
      <c r="P9" s="25">
        <v>0</v>
      </c>
      <c r="Q9" s="25">
        <v>0</v>
      </c>
      <c r="R9" s="25">
        <v>0</v>
      </c>
      <c r="S9" s="25">
        <v>0</v>
      </c>
    </row>
    <row r="10" spans="1:19" ht="23.1" customHeight="1">
      <c r="A10" s="21" t="s">
        <v>71</v>
      </c>
      <c r="B10" s="21" t="s">
        <v>68</v>
      </c>
      <c r="C10" s="21" t="s">
        <v>68</v>
      </c>
      <c r="D10" s="20" t="s">
        <v>72</v>
      </c>
      <c r="E10" s="20" t="s">
        <v>73</v>
      </c>
      <c r="F10" s="120">
        <v>1000000</v>
      </c>
      <c r="G10" s="25">
        <v>0</v>
      </c>
      <c r="H10" s="23">
        <v>4810</v>
      </c>
      <c r="I10" s="120">
        <v>3929520096</v>
      </c>
      <c r="J10" s="120">
        <v>4398756877</v>
      </c>
      <c r="K10" s="23">
        <v>0</v>
      </c>
      <c r="L10" s="25">
        <v>0</v>
      </c>
      <c r="M10" s="23">
        <v>4810</v>
      </c>
      <c r="N10" s="120">
        <v>3929520096</v>
      </c>
      <c r="O10" s="23">
        <v>0</v>
      </c>
      <c r="P10" s="25">
        <v>0</v>
      </c>
      <c r="Q10" s="25">
        <v>0</v>
      </c>
      <c r="R10" s="25">
        <v>0</v>
      </c>
      <c r="S10" s="25">
        <v>0</v>
      </c>
    </row>
    <row r="11" spans="1:19" ht="23.1" customHeight="1">
      <c r="A11" s="21" t="s">
        <v>74</v>
      </c>
      <c r="B11" s="21" t="s">
        <v>68</v>
      </c>
      <c r="C11" s="21" t="s">
        <v>68</v>
      </c>
      <c r="D11" s="20" t="s">
        <v>75</v>
      </c>
      <c r="E11" s="20" t="s">
        <v>76</v>
      </c>
      <c r="F11" s="120">
        <v>1000000</v>
      </c>
      <c r="G11" s="25">
        <v>0</v>
      </c>
      <c r="H11" s="23">
        <v>40000</v>
      </c>
      <c r="I11" s="120">
        <v>26482799132</v>
      </c>
      <c r="J11" s="120">
        <v>30213562438</v>
      </c>
      <c r="K11" s="23">
        <v>0</v>
      </c>
      <c r="L11" s="25">
        <v>0</v>
      </c>
      <c r="M11" s="23">
        <v>28170</v>
      </c>
      <c r="N11" s="120">
        <v>18650511289</v>
      </c>
      <c r="O11" s="23">
        <v>11830</v>
      </c>
      <c r="P11" s="120">
        <v>775340</v>
      </c>
      <c r="Q11" s="120">
        <v>7832287843</v>
      </c>
      <c r="R11" s="120">
        <v>9167284778</v>
      </c>
      <c r="S11" s="25">
        <v>2.36</v>
      </c>
    </row>
    <row r="12" spans="1:19" ht="23.1" customHeight="1">
      <c r="A12" s="21" t="s">
        <v>77</v>
      </c>
      <c r="B12" s="21" t="s">
        <v>78</v>
      </c>
      <c r="C12" s="21" t="s">
        <v>68</v>
      </c>
      <c r="D12" s="20"/>
      <c r="E12" s="20"/>
      <c r="F12" s="120">
        <v>0</v>
      </c>
      <c r="G12" s="25">
        <v>0</v>
      </c>
      <c r="H12" s="23">
        <v>0</v>
      </c>
      <c r="I12" s="120">
        <v>0</v>
      </c>
      <c r="J12" s="120">
        <v>0</v>
      </c>
      <c r="K12" s="23">
        <v>4668000</v>
      </c>
      <c r="L12" s="120">
        <v>148824637</v>
      </c>
      <c r="M12" s="23">
        <v>0</v>
      </c>
      <c r="N12" s="120">
        <v>0</v>
      </c>
      <c r="O12" s="23">
        <v>4668000</v>
      </c>
      <c r="P12" s="120">
        <v>1</v>
      </c>
      <c r="Q12" s="120">
        <v>148824637</v>
      </c>
      <c r="R12" s="120">
        <v>4664465</v>
      </c>
      <c r="S12" s="25">
        <v>0</v>
      </c>
    </row>
    <row r="13" spans="1:19" ht="23.1" customHeight="1">
      <c r="A13" s="21" t="s">
        <v>53</v>
      </c>
      <c r="B13" s="21"/>
      <c r="C13" s="21"/>
      <c r="D13" s="20"/>
      <c r="E13" s="20"/>
      <c r="F13" s="120">
        <v>3000000</v>
      </c>
      <c r="G13" s="25">
        <v>0</v>
      </c>
      <c r="H13" s="23"/>
      <c r="I13" s="120">
        <v>35452366569</v>
      </c>
      <c r="J13" s="120">
        <v>40444992076</v>
      </c>
      <c r="K13" s="23"/>
      <c r="L13" s="120">
        <v>148824637</v>
      </c>
      <c r="M13" s="23"/>
      <c r="N13" s="120">
        <v>27620078726</v>
      </c>
      <c r="O13" s="23"/>
      <c r="P13" s="120">
        <v>775341</v>
      </c>
      <c r="Q13" s="120">
        <v>7981112480</v>
      </c>
      <c r="R13" s="120">
        <v>9171949243</v>
      </c>
      <c r="S13" s="25">
        <v>2.36</v>
      </c>
    </row>
    <row r="14" spans="1:19" ht="23.1" customHeight="1">
      <c r="A14" s="29" t="s">
        <v>54</v>
      </c>
      <c r="B14" s="30"/>
      <c r="C14" s="30"/>
      <c r="D14" s="22"/>
      <c r="E14" s="22"/>
      <c r="F14" s="26"/>
      <c r="G14" s="26"/>
      <c r="H14" s="24"/>
      <c r="I14" s="26"/>
      <c r="J14" s="26"/>
      <c r="K14" s="24"/>
      <c r="L14" s="26"/>
      <c r="M14" s="24"/>
      <c r="N14" s="26"/>
      <c r="O14" s="24"/>
      <c r="P14" s="26"/>
      <c r="Q14" s="26"/>
      <c r="R14" s="26"/>
      <c r="S14" s="26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rightToLeft="1" zoomScaleNormal="100" zoomScaleSheetLayoutView="106" workbookViewId="0">
      <selection activeCell="G8" sqref="G8:I11"/>
    </sheetView>
  </sheetViews>
  <sheetFormatPr defaultColWidth="9" defaultRowHeight="15.75"/>
  <cols>
    <col min="1" max="1" width="14.140625" style="16" customWidth="1"/>
    <col min="2" max="2" width="19.85546875" style="16" customWidth="1"/>
    <col min="3" max="3" width="13" style="16" customWidth="1"/>
    <col min="4" max="4" width="16.7109375" style="16" customWidth="1"/>
    <col min="5" max="5" width="17" style="16" customWidth="1"/>
    <col min="6" max="6" width="13" style="16" customWidth="1"/>
    <col min="7" max="8" width="14.85546875" style="16" customWidth="1"/>
    <col min="9" max="9" width="14.28515625" style="16" customWidth="1"/>
    <col min="10" max="10" width="13" style="16" customWidth="1"/>
    <col min="11" max="11" width="9" style="4" customWidth="1"/>
    <col min="12" max="16384" width="9" style="4"/>
  </cols>
  <sheetData>
    <row r="1" spans="1:10" ht="18" customHeight="1">
      <c r="A1" s="83" t="s">
        <v>1</v>
      </c>
      <c r="B1" s="83"/>
      <c r="C1" s="83"/>
      <c r="D1" s="83"/>
      <c r="E1" s="83"/>
      <c r="F1" s="83"/>
      <c r="G1" s="83"/>
      <c r="H1" s="83"/>
      <c r="I1" s="83"/>
      <c r="J1" s="83"/>
    </row>
    <row r="2" spans="1:10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8" customHeight="1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8.75">
      <c r="A4" s="84" t="s">
        <v>81</v>
      </c>
      <c r="B4" s="85"/>
      <c r="C4" s="85"/>
      <c r="D4" s="85"/>
      <c r="E4" s="85"/>
      <c r="F4" s="85"/>
      <c r="G4" s="85"/>
      <c r="H4" s="85"/>
      <c r="I4" s="85"/>
      <c r="J4" s="27"/>
    </row>
    <row r="5" spans="1:10" ht="18">
      <c r="A5" s="27"/>
      <c r="B5" s="32"/>
      <c r="C5" s="32"/>
      <c r="D5" s="32"/>
      <c r="E5" s="32"/>
      <c r="F5" s="32"/>
      <c r="G5" s="32"/>
      <c r="H5" s="32"/>
      <c r="I5" s="27"/>
      <c r="J5" s="27"/>
    </row>
    <row r="6" spans="1:10" ht="18.75" customHeight="1">
      <c r="A6" s="17"/>
      <c r="B6" s="82" t="s">
        <v>82</v>
      </c>
      <c r="C6" s="71"/>
      <c r="D6" s="71"/>
      <c r="E6" s="71"/>
      <c r="F6" s="34" t="s">
        <v>10</v>
      </c>
      <c r="G6" s="80" t="s">
        <v>11</v>
      </c>
      <c r="H6" s="81"/>
      <c r="I6" s="87" t="s">
        <v>12</v>
      </c>
      <c r="J6" s="88"/>
    </row>
    <row r="7" spans="1:10" ht="31.9" customHeight="1">
      <c r="A7" s="31" t="s">
        <v>83</v>
      </c>
      <c r="B7" s="33" t="s">
        <v>84</v>
      </c>
      <c r="C7" s="33" t="s">
        <v>85</v>
      </c>
      <c r="D7" s="33" t="s">
        <v>86</v>
      </c>
      <c r="E7" s="33" t="s">
        <v>79</v>
      </c>
      <c r="F7" s="35" t="s">
        <v>87</v>
      </c>
      <c r="G7" s="33" t="s">
        <v>88</v>
      </c>
      <c r="H7" s="33" t="s">
        <v>89</v>
      </c>
      <c r="I7" s="36" t="s">
        <v>87</v>
      </c>
      <c r="J7" s="36" t="s">
        <v>80</v>
      </c>
    </row>
    <row r="8" spans="1:10" ht="23.1" customHeight="1">
      <c r="A8" s="13" t="s">
        <v>90</v>
      </c>
      <c r="B8" s="13" t="s">
        <v>91</v>
      </c>
      <c r="C8" s="13" t="s">
        <v>92</v>
      </c>
      <c r="D8" s="13" t="s">
        <v>78</v>
      </c>
      <c r="E8" s="13" t="s">
        <v>78</v>
      </c>
      <c r="F8" s="120">
        <v>29220140</v>
      </c>
      <c r="G8" s="120">
        <v>22299066735</v>
      </c>
      <c r="H8" s="120">
        <v>20889901251</v>
      </c>
      <c r="I8" s="120">
        <v>1438385624</v>
      </c>
      <c r="J8" s="15">
        <v>0.37</v>
      </c>
    </row>
    <row r="9" spans="1:10" ht="23.1" customHeight="1">
      <c r="A9" s="13" t="s">
        <v>93</v>
      </c>
      <c r="B9" s="13" t="s">
        <v>94</v>
      </c>
      <c r="C9" s="13" t="s">
        <v>92</v>
      </c>
      <c r="D9" s="13" t="s">
        <v>78</v>
      </c>
      <c r="E9" s="13" t="s">
        <v>78</v>
      </c>
      <c r="F9" s="120">
        <v>8105396</v>
      </c>
      <c r="G9" s="120">
        <v>33173</v>
      </c>
      <c r="H9" s="120">
        <v>750000</v>
      </c>
      <c r="I9" s="120">
        <v>7388569</v>
      </c>
      <c r="J9" s="15">
        <v>0</v>
      </c>
    </row>
    <row r="10" spans="1:10" ht="23.1" customHeight="1">
      <c r="A10" s="13" t="s">
        <v>95</v>
      </c>
      <c r="B10" s="13" t="s">
        <v>96</v>
      </c>
      <c r="C10" s="13" t="s">
        <v>92</v>
      </c>
      <c r="D10" s="13" t="s">
        <v>78</v>
      </c>
      <c r="E10" s="13" t="s">
        <v>78</v>
      </c>
      <c r="F10" s="120">
        <v>261276</v>
      </c>
      <c r="G10" s="120">
        <v>0</v>
      </c>
      <c r="H10" s="120">
        <v>0</v>
      </c>
      <c r="I10" s="120">
        <v>261276</v>
      </c>
      <c r="J10" s="15">
        <v>0</v>
      </c>
    </row>
    <row r="11" spans="1:10" ht="23.1" customHeight="1">
      <c r="A11" s="13" t="s">
        <v>53</v>
      </c>
      <c r="B11" s="13"/>
      <c r="C11" s="13"/>
      <c r="D11" s="13"/>
      <c r="E11" s="13"/>
      <c r="F11" s="120">
        <v>37586812</v>
      </c>
      <c r="G11" s="120">
        <v>22299099908</v>
      </c>
      <c r="H11" s="120">
        <v>20890651251</v>
      </c>
      <c r="I11" s="120">
        <v>1446035469</v>
      </c>
      <c r="J11" s="15">
        <v>0.37</v>
      </c>
    </row>
    <row r="12" spans="1:10" ht="23.1" customHeight="1">
      <c r="A12" s="30" t="s">
        <v>54</v>
      </c>
      <c r="B12" s="30"/>
      <c r="C12" s="30"/>
      <c r="D12" s="30"/>
      <c r="E12" s="30"/>
      <c r="F12" s="26"/>
      <c r="G12" s="86"/>
      <c r="H12" s="86"/>
      <c r="I12" s="26"/>
      <c r="J12" s="15"/>
    </row>
    <row r="16" spans="1:10">
      <c r="C16" s="16" t="s">
        <v>97</v>
      </c>
    </row>
  </sheetData>
  <mergeCells count="8">
    <mergeCell ref="G12:H12"/>
    <mergeCell ref="B6:E6"/>
    <mergeCell ref="G6:H6"/>
    <mergeCell ref="A4:I4"/>
    <mergeCell ref="I6:J6"/>
    <mergeCell ref="A1:J1"/>
    <mergeCell ref="A2:J2"/>
    <mergeCell ref="A3:J3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"/>
  <sheetViews>
    <sheetView rightToLeft="1" zoomScale="106" zoomScaleNormal="106" workbookViewId="0">
      <selection activeCell="C8" sqref="C8:C11"/>
    </sheetView>
  </sheetViews>
  <sheetFormatPr defaultColWidth="9" defaultRowHeight="18"/>
  <cols>
    <col min="1" max="1" width="39.28515625" style="37" customWidth="1"/>
    <col min="2" max="2" width="13" style="42" customWidth="1"/>
    <col min="3" max="3" width="14.85546875" style="42" customWidth="1"/>
    <col min="4" max="4" width="15.7109375" style="42" customWidth="1"/>
    <col min="5" max="5" width="17.7109375" style="42" customWidth="1"/>
    <col min="6" max="19" width="13" style="1" customWidth="1"/>
    <col min="20" max="20" width="9" style="1" customWidth="1"/>
    <col min="21" max="16384" width="9" style="1"/>
  </cols>
  <sheetData>
    <row r="1" spans="1:19">
      <c r="A1" s="83" t="s">
        <v>1</v>
      </c>
      <c r="B1" s="83"/>
      <c r="C1" s="83"/>
      <c r="D1" s="83"/>
    </row>
    <row r="2" spans="1:19">
      <c r="A2" s="83" t="s">
        <v>98</v>
      </c>
      <c r="B2" s="83"/>
      <c r="C2" s="83"/>
      <c r="D2" s="83"/>
    </row>
    <row r="3" spans="1:19">
      <c r="A3" s="83" t="s">
        <v>99</v>
      </c>
      <c r="B3" s="83"/>
      <c r="C3" s="83"/>
      <c r="D3" s="83"/>
    </row>
    <row r="4" spans="1:19" ht="18.75">
      <c r="A4" s="85" t="s">
        <v>100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>
      <c r="A5" s="41" t="s">
        <v>101</v>
      </c>
      <c r="B5" s="41" t="s">
        <v>102</v>
      </c>
      <c r="C5" s="41" t="s">
        <v>87</v>
      </c>
      <c r="D5" s="41" t="s">
        <v>103</v>
      </c>
      <c r="E5" s="41" t="s">
        <v>104</v>
      </c>
    </row>
    <row r="6" spans="1:19" ht="23.1" customHeight="1">
      <c r="A6" s="21" t="s">
        <v>105</v>
      </c>
      <c r="B6" s="13" t="s">
        <v>106</v>
      </c>
      <c r="C6" s="120">
        <f>'درآمد سرمایه گذاری در سهام'!E57</f>
        <v>62007025926</v>
      </c>
      <c r="D6" s="15">
        <v>66.52</v>
      </c>
      <c r="E6" s="15">
        <v>16.29</v>
      </c>
    </row>
    <row r="7" spans="1:19" ht="23.1" customHeight="1">
      <c r="A7" s="21" t="s">
        <v>107</v>
      </c>
      <c r="B7" s="13" t="s">
        <v>108</v>
      </c>
      <c r="C7" s="15">
        <f>'درآمد سرمایه گذاری در صندوق'!F15</f>
        <v>0</v>
      </c>
      <c r="D7" s="15">
        <v>5.46</v>
      </c>
      <c r="E7" s="15">
        <v>1.34</v>
      </c>
    </row>
    <row r="8" spans="1:19" ht="23.1" customHeight="1">
      <c r="A8" s="21" t="s">
        <v>109</v>
      </c>
      <c r="B8" s="13" t="s">
        <v>110</v>
      </c>
      <c r="C8" s="120">
        <f>'درآمد سرمایه گذاری در اوراق بها'!E17</f>
        <v>711472257</v>
      </c>
      <c r="D8" s="15">
        <v>13.12</v>
      </c>
      <c r="E8" s="15">
        <v>3.21</v>
      </c>
    </row>
    <row r="9" spans="1:19" ht="23.1" customHeight="1">
      <c r="A9" s="21" t="s">
        <v>111</v>
      </c>
      <c r="B9" s="13" t="s">
        <v>112</v>
      </c>
      <c r="C9" s="120">
        <f>'درآمد سپرده بانکی'!C12</f>
        <v>159908</v>
      </c>
      <c r="D9" s="15">
        <v>14.8</v>
      </c>
      <c r="E9" s="15">
        <v>3.62</v>
      </c>
    </row>
    <row r="10" spans="1:19" ht="23.1" customHeight="1">
      <c r="A10" s="21" t="s">
        <v>113</v>
      </c>
      <c r="B10" s="13" t="s">
        <v>114</v>
      </c>
      <c r="C10" s="120">
        <f>'سایر درآمدها'!B9</f>
        <v>40589614</v>
      </c>
      <c r="D10" s="15">
        <v>0.1</v>
      </c>
      <c r="E10" s="15">
        <v>0.02</v>
      </c>
    </row>
    <row r="11" spans="1:19" ht="23.1" customHeight="1">
      <c r="A11" s="21" t="s">
        <v>53</v>
      </c>
      <c r="B11" s="13"/>
      <c r="C11" s="120">
        <f>SUBTOTAL(109,C6:C10)</f>
        <v>62759247705</v>
      </c>
      <c r="D11" s="15">
        <v>100</v>
      </c>
      <c r="E11" s="15">
        <v>24.48</v>
      </c>
    </row>
    <row r="12" spans="1:19" ht="23.1" customHeight="1">
      <c r="A12" s="38" t="s">
        <v>54</v>
      </c>
      <c r="B12" s="39"/>
      <c r="C12" s="26"/>
      <c r="D12" s="26"/>
      <c r="E12" s="4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8"/>
  <sheetViews>
    <sheetView rightToLeft="1" topLeftCell="A34" zoomScaleNormal="100" zoomScaleSheetLayoutView="106" workbookViewId="0">
      <selection activeCell="D54" sqref="D54"/>
    </sheetView>
  </sheetViews>
  <sheetFormatPr defaultColWidth="9" defaultRowHeight="18"/>
  <cols>
    <col min="1" max="1" width="32.5703125" style="53" customWidth="1"/>
    <col min="2" max="2" width="14.28515625" style="53" customWidth="1"/>
    <col min="3" max="3" width="15" style="53" customWidth="1"/>
    <col min="4" max="4" width="14.28515625" style="53" customWidth="1"/>
    <col min="5" max="5" width="15" style="53" customWidth="1"/>
    <col min="6" max="6" width="16.28515625" style="53" customWidth="1"/>
    <col min="7" max="7" width="14.85546875" style="53" customWidth="1"/>
    <col min="8" max="8" width="15" style="53" customWidth="1"/>
    <col min="9" max="9" width="16" style="53" customWidth="1"/>
    <col min="10" max="10" width="15" style="53" customWidth="1"/>
    <col min="11" max="11" width="16.28515625" style="53" customWidth="1"/>
    <col min="12" max="12" width="9" style="10" customWidth="1"/>
    <col min="13" max="16384" width="9" style="10"/>
  </cols>
  <sheetData>
    <row r="1" spans="1:11">
      <c r="A1" s="99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99" t="s">
        <v>98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9" t="s">
        <v>99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11">
      <c r="A5" s="103" t="s">
        <v>182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7" spans="1:11" ht="19.5" customHeight="1">
      <c r="A7" s="57"/>
      <c r="B7" s="104" t="s">
        <v>117</v>
      </c>
      <c r="C7" s="105"/>
      <c r="D7" s="105"/>
      <c r="E7" s="105"/>
      <c r="F7" s="105"/>
      <c r="G7" s="105" t="s">
        <v>118</v>
      </c>
      <c r="H7" s="105"/>
      <c r="I7" s="105"/>
      <c r="J7" s="105"/>
      <c r="K7" s="105"/>
    </row>
    <row r="8" spans="1:11" ht="19.5" customHeight="1">
      <c r="A8" s="109" t="s">
        <v>183</v>
      </c>
      <c r="B8" s="108" t="s">
        <v>115</v>
      </c>
      <c r="C8" s="100" t="s">
        <v>180</v>
      </c>
      <c r="D8" s="100" t="s">
        <v>181</v>
      </c>
      <c r="E8" s="100" t="s">
        <v>53</v>
      </c>
      <c r="F8" s="108"/>
      <c r="G8" s="108" t="s">
        <v>115</v>
      </c>
      <c r="H8" s="100" t="s">
        <v>180</v>
      </c>
      <c r="I8" s="100" t="s">
        <v>181</v>
      </c>
      <c r="J8" s="100" t="s">
        <v>53</v>
      </c>
      <c r="K8" s="108"/>
    </row>
    <row r="9" spans="1:11" ht="18.75" customHeight="1">
      <c r="A9" s="110"/>
      <c r="B9" s="101"/>
      <c r="C9" s="101"/>
      <c r="D9" s="101"/>
      <c r="E9" s="105"/>
      <c r="F9" s="105"/>
      <c r="G9" s="101"/>
      <c r="H9" s="101"/>
      <c r="I9" s="101"/>
      <c r="J9" s="105"/>
      <c r="K9" s="105"/>
    </row>
    <row r="10" spans="1:11" ht="28.5" customHeight="1">
      <c r="A10" s="111"/>
      <c r="B10" s="118" t="s">
        <v>200</v>
      </c>
      <c r="C10" s="118" t="s">
        <v>201</v>
      </c>
      <c r="D10" s="118" t="s">
        <v>202</v>
      </c>
      <c r="E10" s="59" t="s">
        <v>87</v>
      </c>
      <c r="F10" s="59" t="s">
        <v>184</v>
      </c>
      <c r="G10" s="118" t="s">
        <v>200</v>
      </c>
      <c r="H10" s="118" t="s">
        <v>201</v>
      </c>
      <c r="I10" s="118" t="s">
        <v>202</v>
      </c>
      <c r="J10" s="59" t="s">
        <v>87</v>
      </c>
      <c r="K10" s="59" t="s">
        <v>184</v>
      </c>
    </row>
    <row r="11" spans="1:11" ht="23.1" customHeight="1">
      <c r="A11" s="21" t="s">
        <v>138</v>
      </c>
      <c r="B11" s="120">
        <v>0</v>
      </c>
      <c r="C11" s="25">
        <v>0</v>
      </c>
      <c r="D11" s="25">
        <v>0</v>
      </c>
      <c r="E11" s="25">
        <v>0</v>
      </c>
      <c r="F11" s="25">
        <v>0</v>
      </c>
      <c r="G11" s="120">
        <v>12890500</v>
      </c>
      <c r="H11" s="25">
        <v>0</v>
      </c>
      <c r="I11" s="119">
        <v>-1337232210</v>
      </c>
      <c r="J11" s="119">
        <v>-1324341710</v>
      </c>
      <c r="K11" s="25">
        <v>-1.39</v>
      </c>
    </row>
    <row r="12" spans="1:11" ht="23.1" customHeight="1">
      <c r="A12" s="21" t="s">
        <v>164</v>
      </c>
      <c r="B12" s="120">
        <v>0</v>
      </c>
      <c r="C12" s="25">
        <v>0</v>
      </c>
      <c r="D12" s="25">
        <v>262080</v>
      </c>
      <c r="E12" s="25">
        <v>262080</v>
      </c>
      <c r="F12" s="25">
        <v>0</v>
      </c>
      <c r="G12" s="120">
        <v>0</v>
      </c>
      <c r="H12" s="25">
        <v>0</v>
      </c>
      <c r="I12" s="120">
        <v>163259952</v>
      </c>
      <c r="J12" s="120">
        <v>163259952</v>
      </c>
      <c r="K12" s="25">
        <v>0.17</v>
      </c>
    </row>
    <row r="13" spans="1:11" ht="23.1" customHeight="1">
      <c r="A13" s="21" t="s">
        <v>23</v>
      </c>
      <c r="B13" s="120">
        <v>0</v>
      </c>
      <c r="C13" s="120">
        <v>5265767164</v>
      </c>
      <c r="D13" s="25">
        <v>0</v>
      </c>
      <c r="E13" s="25">
        <v>5265767164</v>
      </c>
      <c r="F13" s="25">
        <v>8.39</v>
      </c>
      <c r="G13" s="120">
        <v>0</v>
      </c>
      <c r="H13" s="120">
        <v>6076153173</v>
      </c>
      <c r="I13" s="120">
        <v>99182626</v>
      </c>
      <c r="J13" s="120">
        <v>6175335799</v>
      </c>
      <c r="K13" s="25">
        <v>6.5</v>
      </c>
    </row>
    <row r="14" spans="1:11" ht="23.1" customHeight="1">
      <c r="A14" s="21" t="s">
        <v>24</v>
      </c>
      <c r="B14" s="120">
        <v>0</v>
      </c>
      <c r="C14" s="120">
        <v>4280634556</v>
      </c>
      <c r="D14" s="25">
        <v>805625348</v>
      </c>
      <c r="E14" s="25">
        <v>5086259904</v>
      </c>
      <c r="F14" s="25">
        <v>8.1</v>
      </c>
      <c r="G14" s="120">
        <v>2291400000</v>
      </c>
      <c r="H14" s="120">
        <v>10330224225</v>
      </c>
      <c r="I14" s="120">
        <v>2588512049</v>
      </c>
      <c r="J14" s="120">
        <v>15210136274</v>
      </c>
      <c r="K14" s="25">
        <v>16</v>
      </c>
    </row>
    <row r="15" spans="1:11" ht="23.1" customHeight="1">
      <c r="A15" s="21" t="s">
        <v>25</v>
      </c>
      <c r="B15" s="120">
        <v>309042959</v>
      </c>
      <c r="C15" s="120">
        <v>2046907247</v>
      </c>
      <c r="D15" s="25">
        <v>0</v>
      </c>
      <c r="E15" s="25">
        <v>2355950206</v>
      </c>
      <c r="F15" s="25">
        <v>3.75</v>
      </c>
      <c r="G15" s="120">
        <v>1043906645</v>
      </c>
      <c r="H15" s="120">
        <v>2488749316</v>
      </c>
      <c r="I15" s="25">
        <v>0</v>
      </c>
      <c r="J15" s="120">
        <v>3532655961</v>
      </c>
      <c r="K15" s="25">
        <v>3.72</v>
      </c>
    </row>
    <row r="16" spans="1:11" ht="23.1" customHeight="1">
      <c r="A16" s="21" t="s">
        <v>26</v>
      </c>
      <c r="B16" s="120">
        <v>7567399</v>
      </c>
      <c r="C16" s="120">
        <v>966443990</v>
      </c>
      <c r="D16" s="25">
        <v>0</v>
      </c>
      <c r="E16" s="25">
        <v>974011389</v>
      </c>
      <c r="F16" s="25">
        <v>1.55</v>
      </c>
      <c r="G16" s="120">
        <v>381396923</v>
      </c>
      <c r="H16" s="120">
        <v>1273794560</v>
      </c>
      <c r="I16" s="25">
        <v>0</v>
      </c>
      <c r="J16" s="120">
        <v>1655191483</v>
      </c>
      <c r="K16" s="25">
        <v>1.74</v>
      </c>
    </row>
    <row r="17" spans="1:11" ht="23.1" customHeight="1">
      <c r="A17" s="21" t="s">
        <v>27</v>
      </c>
      <c r="B17" s="120">
        <v>0</v>
      </c>
      <c r="C17" s="120">
        <v>4297495176</v>
      </c>
      <c r="D17" s="25">
        <v>0</v>
      </c>
      <c r="E17" s="25">
        <v>4297495176</v>
      </c>
      <c r="F17" s="25">
        <v>6.85</v>
      </c>
      <c r="G17" s="120">
        <v>1946000000</v>
      </c>
      <c r="H17" s="119">
        <v>-1079884104</v>
      </c>
      <c r="I17" s="119">
        <v>-3597908148</v>
      </c>
      <c r="J17" s="119">
        <v>-2731792252</v>
      </c>
      <c r="K17" s="25">
        <v>-2.87</v>
      </c>
    </row>
    <row r="18" spans="1:11" ht="23.1" customHeight="1">
      <c r="A18" s="21" t="s">
        <v>161</v>
      </c>
      <c r="B18" s="120">
        <v>0</v>
      </c>
      <c r="C18" s="120">
        <v>0</v>
      </c>
      <c r="D18" s="25">
        <v>0</v>
      </c>
      <c r="E18" s="25">
        <v>0</v>
      </c>
      <c r="F18" s="25">
        <v>0</v>
      </c>
      <c r="G18" s="120">
        <v>0</v>
      </c>
      <c r="H18" s="25">
        <v>0</v>
      </c>
      <c r="I18" s="119">
        <v>-1020990595</v>
      </c>
      <c r="J18" s="119">
        <v>-1020990595</v>
      </c>
      <c r="K18" s="25">
        <v>-1.07</v>
      </c>
    </row>
    <row r="19" spans="1:11" ht="23.1" customHeight="1">
      <c r="A19" s="21" t="s">
        <v>163</v>
      </c>
      <c r="B19" s="120">
        <v>0</v>
      </c>
      <c r="C19" s="120">
        <v>0</v>
      </c>
      <c r="D19" s="25">
        <v>190735</v>
      </c>
      <c r="E19" s="25">
        <v>190735</v>
      </c>
      <c r="F19" s="25">
        <v>0</v>
      </c>
      <c r="G19" s="120">
        <v>0</v>
      </c>
      <c r="H19" s="25">
        <v>0</v>
      </c>
      <c r="I19" s="120">
        <v>79483951</v>
      </c>
      <c r="J19" s="120">
        <v>79483951</v>
      </c>
      <c r="K19" s="25">
        <v>0.08</v>
      </c>
    </row>
    <row r="20" spans="1:11" ht="23.1" customHeight="1">
      <c r="A20" s="21" t="s">
        <v>28</v>
      </c>
      <c r="B20" s="120">
        <v>0</v>
      </c>
      <c r="C20" s="120">
        <v>8081660</v>
      </c>
      <c r="D20" s="25">
        <v>15325046</v>
      </c>
      <c r="E20" s="25">
        <v>23406706</v>
      </c>
      <c r="F20" s="25">
        <v>0.04</v>
      </c>
      <c r="G20" s="120">
        <v>0</v>
      </c>
      <c r="H20" s="25">
        <v>0</v>
      </c>
      <c r="I20" s="120">
        <v>15325046</v>
      </c>
      <c r="J20" s="120">
        <v>15325046</v>
      </c>
      <c r="K20" s="25">
        <v>0.02</v>
      </c>
    </row>
    <row r="21" spans="1:11" ht="23.1" customHeight="1">
      <c r="A21" s="21" t="s">
        <v>29</v>
      </c>
      <c r="B21" s="120">
        <v>0</v>
      </c>
      <c r="C21" s="120">
        <v>4739559959</v>
      </c>
      <c r="D21" s="25">
        <v>0</v>
      </c>
      <c r="E21" s="25">
        <v>4739559959</v>
      </c>
      <c r="F21" s="25">
        <v>7.55</v>
      </c>
      <c r="G21" s="120">
        <v>807750000</v>
      </c>
      <c r="H21" s="120">
        <v>1971910851</v>
      </c>
      <c r="I21" s="119">
        <v>-1121812779</v>
      </c>
      <c r="J21" s="120">
        <v>1657848072</v>
      </c>
      <c r="K21" s="25">
        <v>1.74</v>
      </c>
    </row>
    <row r="22" spans="1:11" ht="23.1" customHeight="1">
      <c r="A22" s="21" t="s">
        <v>30</v>
      </c>
      <c r="B22" s="120">
        <v>0</v>
      </c>
      <c r="C22" s="120">
        <v>783893300</v>
      </c>
      <c r="D22" s="25">
        <v>0</v>
      </c>
      <c r="E22" s="25">
        <v>783893300</v>
      </c>
      <c r="F22" s="25">
        <v>1.25</v>
      </c>
      <c r="G22" s="120">
        <v>620000000</v>
      </c>
      <c r="H22" s="119">
        <v>-114579496</v>
      </c>
      <c r="I22" s="120">
        <v>725509205</v>
      </c>
      <c r="J22" s="120">
        <v>1230929709</v>
      </c>
      <c r="K22" s="25">
        <v>1.29</v>
      </c>
    </row>
    <row r="23" spans="1:11" ht="23.1" customHeight="1">
      <c r="A23" s="21" t="s">
        <v>31</v>
      </c>
      <c r="B23" s="120">
        <v>0</v>
      </c>
      <c r="C23" s="120">
        <v>5494393387</v>
      </c>
      <c r="D23" s="25">
        <v>0</v>
      </c>
      <c r="E23" s="25">
        <v>5494393387</v>
      </c>
      <c r="F23" s="25">
        <v>8.75</v>
      </c>
      <c r="G23" s="120">
        <v>0</v>
      </c>
      <c r="H23" s="120">
        <v>6687183580</v>
      </c>
      <c r="I23" s="25">
        <v>0</v>
      </c>
      <c r="J23" s="120">
        <v>6687183580</v>
      </c>
      <c r="K23" s="25">
        <v>7.03</v>
      </c>
    </row>
    <row r="24" spans="1:11" ht="23.1" customHeight="1">
      <c r="A24" s="21" t="s">
        <v>32</v>
      </c>
      <c r="B24" s="120">
        <v>0</v>
      </c>
      <c r="C24" s="120">
        <v>2524015614</v>
      </c>
      <c r="D24" s="120">
        <v>0</v>
      </c>
      <c r="E24" s="120">
        <v>2524015614</v>
      </c>
      <c r="F24" s="25">
        <v>4.0199999999999996</v>
      </c>
      <c r="G24" s="120">
        <v>0</v>
      </c>
      <c r="H24" s="120">
        <v>5272580282</v>
      </c>
      <c r="I24" s="25">
        <v>0</v>
      </c>
      <c r="J24" s="120">
        <v>5272580282</v>
      </c>
      <c r="K24" s="25">
        <v>5.55</v>
      </c>
    </row>
    <row r="25" spans="1:11" ht="23.1" customHeight="1">
      <c r="A25" s="21" t="s">
        <v>33</v>
      </c>
      <c r="B25" s="120">
        <v>41172757</v>
      </c>
      <c r="C25" s="120">
        <v>4199943243</v>
      </c>
      <c r="D25" s="120">
        <v>415997465</v>
      </c>
      <c r="E25" s="120">
        <v>4657113465</v>
      </c>
      <c r="F25" s="25">
        <v>7.42</v>
      </c>
      <c r="G25" s="120">
        <v>1377000000</v>
      </c>
      <c r="H25" s="120">
        <v>5582080240</v>
      </c>
      <c r="I25" s="120">
        <v>464831210</v>
      </c>
      <c r="J25" s="120">
        <v>7423911450</v>
      </c>
      <c r="K25" s="25">
        <v>7.81</v>
      </c>
    </row>
    <row r="26" spans="1:11" ht="23.1" customHeight="1">
      <c r="A26" s="21" t="s">
        <v>34</v>
      </c>
      <c r="B26" s="120">
        <v>0</v>
      </c>
      <c r="C26" s="120">
        <v>142227813</v>
      </c>
      <c r="D26" s="120">
        <v>0</v>
      </c>
      <c r="E26" s="120">
        <v>142227813</v>
      </c>
      <c r="F26" s="25">
        <v>0.23</v>
      </c>
      <c r="G26" s="120">
        <v>0</v>
      </c>
      <c r="H26" s="120">
        <v>142227813</v>
      </c>
      <c r="I26" s="25">
        <v>0</v>
      </c>
      <c r="J26" s="120">
        <v>142227813</v>
      </c>
      <c r="K26" s="25">
        <v>0.15</v>
      </c>
    </row>
    <row r="27" spans="1:11" ht="23.1" customHeight="1">
      <c r="A27" s="21" t="s">
        <v>167</v>
      </c>
      <c r="B27" s="120">
        <v>0</v>
      </c>
      <c r="C27" s="120">
        <v>0</v>
      </c>
      <c r="D27" s="120">
        <v>0</v>
      </c>
      <c r="E27" s="120">
        <v>0</v>
      </c>
      <c r="F27" s="25">
        <v>0</v>
      </c>
      <c r="G27" s="120">
        <v>0</v>
      </c>
      <c r="H27" s="25">
        <v>0</v>
      </c>
      <c r="I27" s="119">
        <v>-3746603190</v>
      </c>
      <c r="J27" s="119">
        <v>-3746603190</v>
      </c>
      <c r="K27" s="25">
        <v>-3.94</v>
      </c>
    </row>
    <row r="28" spans="1:11" ht="23.1" customHeight="1">
      <c r="A28" s="21" t="s">
        <v>35</v>
      </c>
      <c r="B28" s="120">
        <v>0</v>
      </c>
      <c r="C28" s="120">
        <v>1059201817</v>
      </c>
      <c r="D28" s="120">
        <v>0</v>
      </c>
      <c r="E28" s="120">
        <v>1059201817</v>
      </c>
      <c r="F28" s="25">
        <v>1.69</v>
      </c>
      <c r="G28" s="120">
        <v>0</v>
      </c>
      <c r="H28" s="120">
        <v>1059201817</v>
      </c>
      <c r="I28" s="25">
        <v>0</v>
      </c>
      <c r="J28" s="120">
        <v>1059201817</v>
      </c>
      <c r="K28" s="25">
        <v>1.1100000000000001</v>
      </c>
    </row>
    <row r="29" spans="1:11" ht="23.1" customHeight="1">
      <c r="A29" s="21" t="s">
        <v>36</v>
      </c>
      <c r="B29" s="120">
        <v>0</v>
      </c>
      <c r="C29" s="120">
        <v>3467368443</v>
      </c>
      <c r="D29" s="120">
        <v>0</v>
      </c>
      <c r="E29" s="120">
        <v>3467368443</v>
      </c>
      <c r="F29" s="25">
        <v>5.52</v>
      </c>
      <c r="G29" s="120">
        <v>1288600000</v>
      </c>
      <c r="H29" s="120">
        <v>669397988</v>
      </c>
      <c r="I29" s="25">
        <v>0</v>
      </c>
      <c r="J29" s="120">
        <v>1957997988</v>
      </c>
      <c r="K29" s="25">
        <v>2.06</v>
      </c>
    </row>
    <row r="30" spans="1:11" ht="23.1" customHeight="1">
      <c r="A30" s="21" t="s">
        <v>37</v>
      </c>
      <c r="B30" s="120">
        <v>0</v>
      </c>
      <c r="C30" s="120">
        <v>141573906</v>
      </c>
      <c r="D30" s="120">
        <v>1259244722</v>
      </c>
      <c r="E30" s="120">
        <v>1400818628</v>
      </c>
      <c r="F30" s="25">
        <v>2.23</v>
      </c>
      <c r="G30" s="120">
        <v>0</v>
      </c>
      <c r="H30" s="25">
        <v>0</v>
      </c>
      <c r="I30" s="120">
        <v>1259244722</v>
      </c>
      <c r="J30" s="120">
        <v>1259244722</v>
      </c>
      <c r="K30" s="25">
        <v>1.32</v>
      </c>
    </row>
    <row r="31" spans="1:11" ht="23.1" customHeight="1">
      <c r="A31" s="21" t="s">
        <v>125</v>
      </c>
      <c r="B31" s="120">
        <v>0</v>
      </c>
      <c r="C31" s="120">
        <v>0</v>
      </c>
      <c r="D31" s="120">
        <v>0</v>
      </c>
      <c r="E31" s="120">
        <v>0</v>
      </c>
      <c r="F31" s="25">
        <v>0</v>
      </c>
      <c r="G31" s="120">
        <v>691033600</v>
      </c>
      <c r="H31" s="25">
        <v>0</v>
      </c>
      <c r="I31" s="119">
        <v>-1603833650</v>
      </c>
      <c r="J31" s="119">
        <v>-912800050</v>
      </c>
      <c r="K31" s="25">
        <v>-0.96</v>
      </c>
    </row>
    <row r="32" spans="1:11" ht="23.1" customHeight="1">
      <c r="A32" s="21" t="s">
        <v>38</v>
      </c>
      <c r="B32" s="120">
        <v>0</v>
      </c>
      <c r="C32" s="120">
        <v>837078971</v>
      </c>
      <c r="D32" s="120">
        <v>0</v>
      </c>
      <c r="E32" s="120">
        <v>837078971</v>
      </c>
      <c r="F32" s="25">
        <v>1.33</v>
      </c>
      <c r="G32" s="120">
        <v>0</v>
      </c>
      <c r="H32" s="119">
        <v>-320192866</v>
      </c>
      <c r="I32" s="119">
        <v>-1234240596</v>
      </c>
      <c r="J32" s="119">
        <v>-1554433462</v>
      </c>
      <c r="K32" s="25">
        <v>-1.64</v>
      </c>
    </row>
    <row r="33" spans="1:11" ht="23.1" customHeight="1">
      <c r="A33" s="21" t="s">
        <v>129</v>
      </c>
      <c r="B33" s="120">
        <v>0</v>
      </c>
      <c r="C33" s="25">
        <v>0</v>
      </c>
      <c r="D33" s="120">
        <v>0</v>
      </c>
      <c r="E33" s="120">
        <v>0</v>
      </c>
      <c r="F33" s="25">
        <v>0</v>
      </c>
      <c r="G33" s="120">
        <v>503536020</v>
      </c>
      <c r="H33" s="25">
        <v>0</v>
      </c>
      <c r="I33" s="120">
        <v>282722880</v>
      </c>
      <c r="J33" s="120">
        <v>786258900</v>
      </c>
      <c r="K33" s="25">
        <v>0.83</v>
      </c>
    </row>
    <row r="34" spans="1:11" ht="23.1" customHeight="1">
      <c r="A34" s="21" t="s">
        <v>39</v>
      </c>
      <c r="B34" s="120">
        <v>1424990476</v>
      </c>
      <c r="C34" s="119">
        <v>-609953606</v>
      </c>
      <c r="D34" s="120">
        <v>0</v>
      </c>
      <c r="E34" s="120">
        <v>815036870</v>
      </c>
      <c r="F34" s="25">
        <v>1.3</v>
      </c>
      <c r="G34" s="120">
        <v>1424990476</v>
      </c>
      <c r="H34" s="119">
        <v>-609953606</v>
      </c>
      <c r="I34" s="25">
        <v>0</v>
      </c>
      <c r="J34" s="120">
        <v>815036870</v>
      </c>
      <c r="K34" s="25">
        <v>0.86</v>
      </c>
    </row>
    <row r="35" spans="1:11" ht="23.1" customHeight="1">
      <c r="A35" s="21" t="s">
        <v>133</v>
      </c>
      <c r="B35" s="120">
        <v>0</v>
      </c>
      <c r="C35" s="25">
        <v>0</v>
      </c>
      <c r="D35" s="25">
        <v>0</v>
      </c>
      <c r="E35" s="25">
        <v>0</v>
      </c>
      <c r="F35" s="25">
        <v>0</v>
      </c>
      <c r="G35" s="120">
        <v>124886700</v>
      </c>
      <c r="H35" s="25">
        <v>0</v>
      </c>
      <c r="I35" s="119">
        <v>-1503682811</v>
      </c>
      <c r="J35" s="119">
        <v>-1378796111</v>
      </c>
      <c r="K35" s="25">
        <v>-1.45</v>
      </c>
    </row>
    <row r="36" spans="1:11" ht="23.1" customHeight="1">
      <c r="A36" s="21" t="s">
        <v>40</v>
      </c>
      <c r="B36" s="120">
        <v>0</v>
      </c>
      <c r="C36" s="120">
        <v>3003363665</v>
      </c>
      <c r="D36" s="120">
        <v>361816967</v>
      </c>
      <c r="E36" s="120">
        <v>3365180632</v>
      </c>
      <c r="F36" s="25">
        <v>5.36</v>
      </c>
      <c r="G36" s="120">
        <v>0</v>
      </c>
      <c r="H36" s="120">
        <v>2219992046</v>
      </c>
      <c r="I36" s="120">
        <v>361816967</v>
      </c>
      <c r="J36" s="120">
        <v>2581809013</v>
      </c>
      <c r="K36" s="25">
        <v>2.72</v>
      </c>
    </row>
    <row r="37" spans="1:11" ht="23.1" customHeight="1">
      <c r="A37" s="21" t="s">
        <v>41</v>
      </c>
      <c r="B37" s="120">
        <v>2825321</v>
      </c>
      <c r="C37" s="119">
        <v>-70000490</v>
      </c>
      <c r="D37" s="120">
        <v>313782451</v>
      </c>
      <c r="E37" s="120">
        <v>246607282</v>
      </c>
      <c r="F37" s="25">
        <v>0.39</v>
      </c>
      <c r="G37" s="120">
        <v>145033113</v>
      </c>
      <c r="H37" s="25">
        <v>0</v>
      </c>
      <c r="I37" s="120">
        <v>313782451</v>
      </c>
      <c r="J37" s="120">
        <v>458815564</v>
      </c>
      <c r="K37" s="25">
        <v>0.48</v>
      </c>
    </row>
    <row r="38" spans="1:11" ht="23.1" customHeight="1">
      <c r="A38" s="21" t="s">
        <v>160</v>
      </c>
      <c r="B38" s="120">
        <v>0</v>
      </c>
      <c r="C38" s="25">
        <v>0</v>
      </c>
      <c r="D38" s="25">
        <v>0</v>
      </c>
      <c r="E38" s="25">
        <v>0</v>
      </c>
      <c r="F38" s="25">
        <v>0</v>
      </c>
      <c r="G38" s="120">
        <v>0</v>
      </c>
      <c r="H38" s="25">
        <v>0</v>
      </c>
      <c r="I38" s="119">
        <v>-1438907853</v>
      </c>
      <c r="J38" s="119">
        <v>-1438907853</v>
      </c>
      <c r="K38" s="25">
        <v>-1.51</v>
      </c>
    </row>
    <row r="39" spans="1:11" ht="23.1" customHeight="1">
      <c r="A39" s="21" t="s">
        <v>166</v>
      </c>
      <c r="B39" s="120">
        <v>0</v>
      </c>
      <c r="C39" s="25">
        <v>0</v>
      </c>
      <c r="D39" s="25">
        <v>0</v>
      </c>
      <c r="E39" s="25">
        <v>0</v>
      </c>
      <c r="F39" s="25">
        <v>0</v>
      </c>
      <c r="G39" s="120">
        <v>0</v>
      </c>
      <c r="H39" s="25">
        <v>0</v>
      </c>
      <c r="I39" s="119">
        <v>-100535927</v>
      </c>
      <c r="J39" s="119">
        <v>-100535927</v>
      </c>
      <c r="K39" s="25">
        <v>-0.11</v>
      </c>
    </row>
    <row r="40" spans="1:11" ht="23.1" customHeight="1">
      <c r="A40" s="21" t="s">
        <v>42</v>
      </c>
      <c r="B40" s="120">
        <v>0</v>
      </c>
      <c r="C40" s="120">
        <v>4444515</v>
      </c>
      <c r="D40" s="120">
        <v>281654321</v>
      </c>
      <c r="E40" s="120">
        <v>286098836</v>
      </c>
      <c r="F40" s="25">
        <v>0.46</v>
      </c>
      <c r="G40" s="120">
        <v>0</v>
      </c>
      <c r="H40" s="120">
        <v>4444515</v>
      </c>
      <c r="I40" s="120">
        <v>281654321</v>
      </c>
      <c r="J40" s="120">
        <v>286098836</v>
      </c>
      <c r="K40" s="25">
        <v>0.3</v>
      </c>
    </row>
    <row r="41" spans="1:11" ht="23.1" customHeight="1">
      <c r="A41" s="21" t="s">
        <v>43</v>
      </c>
      <c r="B41" s="120">
        <v>0</v>
      </c>
      <c r="C41" s="120">
        <v>5273956765</v>
      </c>
      <c r="D41" s="120">
        <v>0</v>
      </c>
      <c r="E41" s="120">
        <v>5273956765</v>
      </c>
      <c r="F41" s="25">
        <v>8.4</v>
      </c>
      <c r="G41" s="120">
        <v>0</v>
      </c>
      <c r="H41" s="120">
        <v>3475725894</v>
      </c>
      <c r="I41" s="119">
        <v>-2552839</v>
      </c>
      <c r="J41" s="120">
        <v>3473173055</v>
      </c>
      <c r="K41" s="25">
        <v>3.65</v>
      </c>
    </row>
    <row r="42" spans="1:11" ht="23.1" customHeight="1">
      <c r="A42" s="21" t="s">
        <v>136</v>
      </c>
      <c r="B42" s="120">
        <v>0</v>
      </c>
      <c r="C42" s="120">
        <v>0</v>
      </c>
      <c r="D42" s="25">
        <v>0</v>
      </c>
      <c r="E42" s="25">
        <v>0</v>
      </c>
      <c r="F42" s="25">
        <v>0</v>
      </c>
      <c r="G42" s="120">
        <v>22683500</v>
      </c>
      <c r="H42" s="120">
        <v>0</v>
      </c>
      <c r="I42" s="120">
        <v>78295119</v>
      </c>
      <c r="J42" s="120">
        <v>100978619</v>
      </c>
      <c r="K42" s="25">
        <v>0.11</v>
      </c>
    </row>
    <row r="43" spans="1:11" ht="23.1" customHeight="1">
      <c r="A43" s="21" t="s">
        <v>44</v>
      </c>
      <c r="B43" s="120">
        <v>0</v>
      </c>
      <c r="C43" s="120">
        <v>1507013932</v>
      </c>
      <c r="D43" s="120">
        <v>0</v>
      </c>
      <c r="E43" s="120">
        <v>1507013932</v>
      </c>
      <c r="F43" s="25">
        <v>2.4</v>
      </c>
      <c r="G43" s="120">
        <v>106590000</v>
      </c>
      <c r="H43" s="120">
        <v>2345830804</v>
      </c>
      <c r="I43" s="25">
        <v>0</v>
      </c>
      <c r="J43" s="120">
        <v>2452420804</v>
      </c>
      <c r="K43" s="25">
        <v>2.58</v>
      </c>
    </row>
    <row r="44" spans="1:11" ht="23.1" customHeight="1">
      <c r="A44" s="21" t="s">
        <v>45</v>
      </c>
      <c r="B44" s="120">
        <v>0</v>
      </c>
      <c r="C44" s="119">
        <v>-64817107</v>
      </c>
      <c r="D44" s="120">
        <v>595235054</v>
      </c>
      <c r="E44" s="120">
        <v>530417947</v>
      </c>
      <c r="F44" s="25">
        <v>0.85</v>
      </c>
      <c r="G44" s="120">
        <v>0</v>
      </c>
      <c r="H44" s="25">
        <v>0</v>
      </c>
      <c r="I44" s="120">
        <v>595235054</v>
      </c>
      <c r="J44" s="120">
        <v>595235054</v>
      </c>
      <c r="K44" s="25">
        <v>0.63</v>
      </c>
    </row>
    <row r="45" spans="1:11" ht="23.1" customHeight="1">
      <c r="A45" s="21" t="s">
        <v>46</v>
      </c>
      <c r="B45" s="120">
        <v>0</v>
      </c>
      <c r="C45" s="119">
        <v>-1161657929</v>
      </c>
      <c r="D45" s="25">
        <v>0</v>
      </c>
      <c r="E45" s="119">
        <v>-1161657929</v>
      </c>
      <c r="F45" s="25">
        <v>-1.85</v>
      </c>
      <c r="G45" s="120">
        <v>0</v>
      </c>
      <c r="H45" s="119">
        <v>-1161657929</v>
      </c>
      <c r="I45" s="25">
        <v>0</v>
      </c>
      <c r="J45" s="119">
        <v>-1161657929</v>
      </c>
      <c r="K45" s="25">
        <v>-1.22</v>
      </c>
    </row>
    <row r="46" spans="1:11" ht="23.1" customHeight="1">
      <c r="A46" s="21" t="s">
        <v>165</v>
      </c>
      <c r="B46" s="120">
        <v>0</v>
      </c>
      <c r="C46" s="25">
        <v>0</v>
      </c>
      <c r="D46" s="25">
        <v>0</v>
      </c>
      <c r="E46" s="25">
        <v>0</v>
      </c>
      <c r="F46" s="25">
        <v>0</v>
      </c>
      <c r="G46" s="120">
        <v>0</v>
      </c>
      <c r="H46" s="25">
        <v>0</v>
      </c>
      <c r="I46" s="120">
        <v>74503720</v>
      </c>
      <c r="J46" s="120">
        <v>74503720</v>
      </c>
      <c r="K46" s="25">
        <v>0.08</v>
      </c>
    </row>
    <row r="47" spans="1:11" ht="23.1" customHeight="1">
      <c r="A47" s="21" t="s">
        <v>47</v>
      </c>
      <c r="B47" s="120">
        <v>0</v>
      </c>
      <c r="C47" s="120">
        <v>1204711634</v>
      </c>
      <c r="D47" s="25">
        <v>0</v>
      </c>
      <c r="E47" s="120">
        <v>1204711634</v>
      </c>
      <c r="F47" s="25">
        <v>1.92</v>
      </c>
      <c r="G47" s="120">
        <v>0</v>
      </c>
      <c r="H47" s="120">
        <v>1204711634</v>
      </c>
      <c r="I47" s="25">
        <v>0</v>
      </c>
      <c r="J47" s="120">
        <v>1204711634</v>
      </c>
      <c r="K47" s="25">
        <v>1.27</v>
      </c>
    </row>
    <row r="48" spans="1:11" ht="23.1" customHeight="1">
      <c r="A48" s="21" t="s">
        <v>48</v>
      </c>
      <c r="B48" s="120">
        <v>13852852</v>
      </c>
      <c r="C48" s="120">
        <v>1432748575</v>
      </c>
      <c r="D48" s="25">
        <v>0</v>
      </c>
      <c r="E48" s="120">
        <v>1446601427</v>
      </c>
      <c r="F48" s="25">
        <v>2.31</v>
      </c>
      <c r="G48" s="120">
        <v>701877852</v>
      </c>
      <c r="H48" s="120">
        <v>443767116</v>
      </c>
      <c r="I48" s="25">
        <v>0</v>
      </c>
      <c r="J48" s="120">
        <v>1145644968</v>
      </c>
      <c r="K48" s="25">
        <v>1.21</v>
      </c>
    </row>
    <row r="49" spans="1:11" ht="23.1" customHeight="1">
      <c r="A49" s="21" t="s">
        <v>162</v>
      </c>
      <c r="B49" s="120">
        <v>0</v>
      </c>
      <c r="C49" s="120">
        <v>0</v>
      </c>
      <c r="D49" s="25">
        <v>0</v>
      </c>
      <c r="E49" s="25">
        <v>0</v>
      </c>
      <c r="F49" s="25">
        <v>0</v>
      </c>
      <c r="G49" s="120">
        <v>0</v>
      </c>
      <c r="H49" s="25">
        <v>0</v>
      </c>
      <c r="I49" s="119">
        <v>-909625483</v>
      </c>
      <c r="J49" s="119">
        <v>-909625483</v>
      </c>
      <c r="K49" s="25">
        <v>-0.96</v>
      </c>
    </row>
    <row r="50" spans="1:11" ht="23.1" customHeight="1">
      <c r="A50" s="21" t="s">
        <v>49</v>
      </c>
      <c r="B50" s="120">
        <v>0</v>
      </c>
      <c r="C50" s="119">
        <v>-9680286</v>
      </c>
      <c r="D50" s="120">
        <v>1056254805</v>
      </c>
      <c r="E50" s="120">
        <v>1046574519</v>
      </c>
      <c r="F50" s="25">
        <v>1.67</v>
      </c>
      <c r="G50" s="120">
        <v>0</v>
      </c>
      <c r="H50" s="120">
        <v>5416601100</v>
      </c>
      <c r="I50" s="120">
        <v>1056254805</v>
      </c>
      <c r="J50" s="120">
        <v>6472855905</v>
      </c>
      <c r="K50" s="25">
        <v>6.81</v>
      </c>
    </row>
    <row r="51" spans="1:11" ht="23.1" customHeight="1">
      <c r="A51" s="21" t="s">
        <v>50</v>
      </c>
      <c r="B51" s="120">
        <v>0</v>
      </c>
      <c r="C51" s="120">
        <v>734946520</v>
      </c>
      <c r="D51" s="25">
        <v>-883778595</v>
      </c>
      <c r="E51" s="119">
        <v>-148832075</v>
      </c>
      <c r="F51" s="25">
        <v>-0.24</v>
      </c>
      <c r="G51" s="120">
        <v>24650000</v>
      </c>
      <c r="H51" s="25">
        <v>0</v>
      </c>
      <c r="I51" s="119">
        <v>-883778595</v>
      </c>
      <c r="J51" s="119">
        <v>-859128595</v>
      </c>
      <c r="K51" s="25">
        <v>-0.9</v>
      </c>
    </row>
    <row r="52" spans="1:11" ht="23.1" customHeight="1">
      <c r="A52" s="21" t="s">
        <v>139</v>
      </c>
      <c r="B52" s="120">
        <v>0</v>
      </c>
      <c r="C52" s="25">
        <v>0</v>
      </c>
      <c r="D52" s="25">
        <v>0</v>
      </c>
      <c r="E52" s="25">
        <v>0</v>
      </c>
      <c r="F52" s="25">
        <v>0</v>
      </c>
      <c r="G52" s="120">
        <v>27300000</v>
      </c>
      <c r="H52" s="25">
        <v>0</v>
      </c>
      <c r="I52" s="119">
        <v>-2273547007</v>
      </c>
      <c r="J52" s="119">
        <v>-2246247007</v>
      </c>
      <c r="K52" s="25">
        <v>-2.36</v>
      </c>
    </row>
    <row r="53" spans="1:11" ht="23.1" customHeight="1">
      <c r="A53" s="21" t="s">
        <v>51</v>
      </c>
      <c r="B53" s="120">
        <v>0</v>
      </c>
      <c r="C53" s="120">
        <v>884023019</v>
      </c>
      <c r="D53" s="120">
        <v>53371452</v>
      </c>
      <c r="E53" s="120">
        <v>937394471</v>
      </c>
      <c r="F53" s="25">
        <v>1.49</v>
      </c>
      <c r="G53" s="120">
        <v>1900000000</v>
      </c>
      <c r="H53" s="120">
        <v>434674246</v>
      </c>
      <c r="I53" s="119">
        <v>-262365110</v>
      </c>
      <c r="J53" s="120">
        <v>2072309136</v>
      </c>
      <c r="K53" s="25">
        <v>2.1800000000000002</v>
      </c>
    </row>
    <row r="54" spans="1:11" ht="23.1" customHeight="1">
      <c r="A54" s="21" t="s">
        <v>52</v>
      </c>
      <c r="B54" s="120">
        <v>0</v>
      </c>
      <c r="C54" s="120">
        <v>3150699507</v>
      </c>
      <c r="D54" s="120">
        <v>541877203</v>
      </c>
      <c r="E54" s="120">
        <v>3692576710</v>
      </c>
      <c r="F54" s="25">
        <v>5.88</v>
      </c>
      <c r="G54" s="120">
        <v>1131600000</v>
      </c>
      <c r="H54" s="120">
        <v>4785766729</v>
      </c>
      <c r="I54" s="120">
        <v>657334125</v>
      </c>
      <c r="J54" s="120">
        <v>6574700854</v>
      </c>
      <c r="K54" s="25">
        <v>6.92</v>
      </c>
    </row>
    <row r="55" spans="1:11" ht="23.1" customHeight="1">
      <c r="A55" s="21" t="s">
        <v>159</v>
      </c>
      <c r="B55" s="120">
        <v>0</v>
      </c>
      <c r="C55" s="120">
        <v>0</v>
      </c>
      <c r="D55" s="120">
        <v>490320</v>
      </c>
      <c r="E55" s="120">
        <v>490320</v>
      </c>
      <c r="F55" s="25">
        <v>0</v>
      </c>
      <c r="G55" s="120">
        <v>0</v>
      </c>
      <c r="H55" s="25">
        <v>0</v>
      </c>
      <c r="I55" s="120">
        <v>147983025</v>
      </c>
      <c r="J55" s="120">
        <v>147983025</v>
      </c>
      <c r="K55" s="25">
        <v>0.16</v>
      </c>
    </row>
    <row r="56" spans="1:11" ht="23.1" customHeight="1">
      <c r="A56" s="21" t="s">
        <v>77</v>
      </c>
      <c r="B56" s="120">
        <v>0</v>
      </c>
      <c r="C56" s="119">
        <v>-144160172</v>
      </c>
      <c r="D56" s="25">
        <v>0</v>
      </c>
      <c r="E56" s="119">
        <v>-144160172</v>
      </c>
      <c r="F56" s="25">
        <v>-0.23</v>
      </c>
      <c r="G56" s="120">
        <v>0</v>
      </c>
      <c r="H56" s="119">
        <v>-144160172</v>
      </c>
      <c r="I56" s="25">
        <v>0</v>
      </c>
      <c r="J56" s="119">
        <v>-144160172</v>
      </c>
      <c r="K56" s="25">
        <v>-0.15</v>
      </c>
    </row>
    <row r="57" spans="1:11" ht="23.1" customHeight="1">
      <c r="A57" s="21" t="s">
        <v>53</v>
      </c>
      <c r="B57" s="120">
        <v>1799451764</v>
      </c>
      <c r="C57" s="120">
        <v>55390224788</v>
      </c>
      <c r="D57" s="120">
        <v>4817349374</v>
      </c>
      <c r="E57" s="120">
        <v>62007025926</v>
      </c>
      <c r="F57" s="25">
        <v>98.78</v>
      </c>
      <c r="G57" s="120">
        <v>16573125329</v>
      </c>
      <c r="H57" s="120">
        <v>58454589756</v>
      </c>
      <c r="I57" s="119">
        <v>-11792685565</v>
      </c>
      <c r="J57" s="120">
        <v>63235029520</v>
      </c>
      <c r="K57" s="25">
        <v>66.55</v>
      </c>
    </row>
    <row r="58" spans="1:11" ht="23.1" customHeight="1">
      <c r="A58" s="21" t="s">
        <v>54</v>
      </c>
      <c r="B58" s="44"/>
      <c r="C58" s="44"/>
      <c r="D58" s="44"/>
      <c r="E58" s="44"/>
      <c r="F58" s="56"/>
      <c r="G58" s="44"/>
      <c r="H58" s="44"/>
      <c r="I58" s="44"/>
      <c r="J58" s="44"/>
      <c r="K58" s="44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K16"/>
  <sheetViews>
    <sheetView rightToLeft="1" zoomScaleNormal="100" zoomScaleSheetLayoutView="106" workbookViewId="0">
      <selection activeCell="I14" sqref="I14"/>
    </sheetView>
  </sheetViews>
  <sheetFormatPr defaultColWidth="9" defaultRowHeight="18"/>
  <cols>
    <col min="1" max="1" width="19" style="53" customWidth="1"/>
    <col min="2" max="5" width="13" style="53" customWidth="1"/>
    <col min="6" max="6" width="16.28515625" style="53" customWidth="1"/>
    <col min="7" max="8" width="13" style="53" customWidth="1"/>
    <col min="9" max="10" width="15" style="53" customWidth="1"/>
    <col min="11" max="11" width="16.28515625" style="53" customWidth="1"/>
    <col min="12" max="12" width="9" style="10" customWidth="1"/>
    <col min="13" max="16384" width="9" style="10"/>
  </cols>
  <sheetData>
    <row r="1" spans="1:11">
      <c r="A1" s="99" t="s">
        <v>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99" t="s">
        <v>98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>
      <c r="A3" s="99" t="s">
        <v>99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5" spans="1:11">
      <c r="A5" s="103" t="s">
        <v>185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7" spans="1:11" ht="19.5" customHeight="1">
      <c r="A7" s="57"/>
      <c r="B7" s="104" t="s">
        <v>117</v>
      </c>
      <c r="C7" s="105"/>
      <c r="D7" s="105"/>
      <c r="E7" s="105"/>
      <c r="F7" s="105"/>
      <c r="G7" s="105" t="s">
        <v>118</v>
      </c>
      <c r="H7" s="105"/>
      <c r="I7" s="105"/>
      <c r="J7" s="105"/>
      <c r="K7" s="105"/>
    </row>
    <row r="8" spans="1:11" ht="19.5" customHeight="1">
      <c r="A8" s="110" t="s">
        <v>186</v>
      </c>
      <c r="B8" s="108" t="s">
        <v>148</v>
      </c>
      <c r="C8" s="100" t="s">
        <v>180</v>
      </c>
      <c r="D8" s="100" t="s">
        <v>181</v>
      </c>
      <c r="E8" s="100" t="s">
        <v>53</v>
      </c>
      <c r="F8" s="108"/>
      <c r="G8" s="108" t="s">
        <v>148</v>
      </c>
      <c r="H8" s="100" t="s">
        <v>180</v>
      </c>
      <c r="I8" s="100" t="s">
        <v>181</v>
      </c>
      <c r="J8" s="100" t="s">
        <v>53</v>
      </c>
      <c r="K8" s="108"/>
    </row>
    <row r="9" spans="1:11" ht="18.75" customHeight="1">
      <c r="A9" s="110"/>
      <c r="B9" s="101"/>
      <c r="C9" s="101"/>
      <c r="D9" s="101"/>
      <c r="E9" s="105"/>
      <c r="F9" s="105"/>
      <c r="G9" s="101"/>
      <c r="H9" s="101"/>
      <c r="I9" s="101"/>
      <c r="J9" s="105"/>
      <c r="K9" s="105"/>
    </row>
    <row r="10" spans="1:11" ht="28.5" customHeight="1">
      <c r="A10" s="111"/>
      <c r="B10" s="118" t="s">
        <v>200</v>
      </c>
      <c r="C10" s="118" t="s">
        <v>201</v>
      </c>
      <c r="D10" s="118" t="s">
        <v>202</v>
      </c>
      <c r="E10" s="59" t="s">
        <v>87</v>
      </c>
      <c r="F10" s="59" t="s">
        <v>184</v>
      </c>
      <c r="G10" s="118" t="s">
        <v>200</v>
      </c>
      <c r="H10" s="118" t="s">
        <v>201</v>
      </c>
      <c r="I10" s="118" t="s">
        <v>202</v>
      </c>
      <c r="J10" s="59" t="s">
        <v>87</v>
      </c>
      <c r="K10" s="59" t="s">
        <v>184</v>
      </c>
    </row>
    <row r="11" spans="1:11" ht="23.1" customHeight="1">
      <c r="A11" s="21" t="s">
        <v>170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20">
        <v>6792669828</v>
      </c>
      <c r="J11" s="120">
        <v>6792669828</v>
      </c>
      <c r="K11" s="25">
        <v>7.15</v>
      </c>
    </row>
    <row r="12" spans="1:11" ht="23.1" customHeight="1">
      <c r="A12" s="21" t="s">
        <v>168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19">
        <v>-1245001160</v>
      </c>
      <c r="J12" s="119">
        <v>-1245001160</v>
      </c>
      <c r="K12" s="25">
        <v>-1.31</v>
      </c>
    </row>
    <row r="13" spans="1:11" ht="23.1" customHeight="1">
      <c r="A13" s="21" t="s">
        <v>171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20">
        <v>1583895685</v>
      </c>
      <c r="J13" s="120">
        <v>1583895685</v>
      </c>
      <c r="K13" s="25">
        <v>1.67</v>
      </c>
    </row>
    <row r="14" spans="1:11" ht="23.1" customHeight="1">
      <c r="A14" s="21" t="s">
        <v>169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19">
        <v>-1940211497</v>
      </c>
      <c r="J14" s="119">
        <v>-1940211497</v>
      </c>
      <c r="K14" s="25">
        <v>-2.04</v>
      </c>
    </row>
    <row r="15" spans="1:11" ht="23.1" customHeight="1">
      <c r="A15" s="21" t="s">
        <v>53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20">
        <v>5191352856</v>
      </c>
      <c r="J15" s="120">
        <v>5191352856</v>
      </c>
      <c r="K15" s="25">
        <v>5.47</v>
      </c>
    </row>
    <row r="16" spans="1:11" ht="23.1" customHeight="1">
      <c r="A16" s="21" t="s">
        <v>54</v>
      </c>
      <c r="B16" s="44"/>
      <c r="C16" s="44"/>
      <c r="D16" s="44"/>
      <c r="E16" s="44"/>
      <c r="F16" s="56"/>
      <c r="G16" s="44"/>
      <c r="H16" s="44"/>
      <c r="I16" s="44"/>
      <c r="J16" s="44"/>
      <c r="K16" s="44"/>
    </row>
  </sheetData>
  <mergeCells count="15">
    <mergeCell ref="H8:H9"/>
    <mergeCell ref="I8:I9"/>
    <mergeCell ref="J8:K9"/>
    <mergeCell ref="A8:A10"/>
    <mergeCell ref="B8:B9"/>
    <mergeCell ref="C8:C9"/>
    <mergeCell ref="D8:D9"/>
    <mergeCell ref="E8:F9"/>
    <mergeCell ref="G8:G9"/>
    <mergeCell ref="A1:K1"/>
    <mergeCell ref="A2:K2"/>
    <mergeCell ref="A3:K3"/>
    <mergeCell ref="A5:K5"/>
    <mergeCell ref="B7:F7"/>
    <mergeCell ref="G7:K7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rightToLeft="1" zoomScaleNormal="100" zoomScaleSheetLayoutView="106" workbookViewId="0">
      <selection activeCell="D14" sqref="D14"/>
    </sheetView>
  </sheetViews>
  <sheetFormatPr defaultColWidth="9" defaultRowHeight="18"/>
  <cols>
    <col min="1" max="1" width="28.7109375" style="51" customWidth="1"/>
    <col min="2" max="2" width="13" style="51" customWidth="1"/>
    <col min="3" max="3" width="15" style="51" customWidth="1"/>
    <col min="4" max="4" width="14.28515625" style="51" customWidth="1"/>
    <col min="5" max="6" width="13" style="51" customWidth="1"/>
    <col min="7" max="7" width="14.28515625" style="51" customWidth="1"/>
    <col min="8" max="9" width="14.85546875" style="51" customWidth="1"/>
    <col min="10" max="10" width="9" style="11" customWidth="1"/>
    <col min="11" max="16384" width="9" style="11"/>
  </cols>
  <sheetData>
    <row r="1" spans="1:9">
      <c r="A1" s="99" t="s">
        <v>1</v>
      </c>
      <c r="B1" s="99"/>
      <c r="C1" s="99"/>
      <c r="D1" s="99"/>
      <c r="E1" s="99"/>
      <c r="F1" s="99"/>
      <c r="G1" s="99"/>
      <c r="H1" s="99"/>
      <c r="I1" s="99"/>
    </row>
    <row r="2" spans="1:9">
      <c r="A2" s="99" t="s">
        <v>98</v>
      </c>
      <c r="B2" s="99"/>
      <c r="C2" s="99"/>
      <c r="D2" s="99"/>
      <c r="E2" s="99"/>
      <c r="F2" s="99"/>
      <c r="G2" s="99"/>
      <c r="H2" s="99"/>
      <c r="I2" s="99"/>
    </row>
    <row r="3" spans="1:9">
      <c r="A3" s="99" t="s">
        <v>99</v>
      </c>
      <c r="B3" s="99"/>
      <c r="C3" s="99"/>
      <c r="D3" s="99"/>
      <c r="E3" s="99"/>
      <c r="F3" s="99"/>
      <c r="G3" s="99"/>
      <c r="H3" s="99"/>
      <c r="I3" s="99"/>
    </row>
    <row r="4" spans="1:9">
      <c r="A4" s="102" t="s">
        <v>178</v>
      </c>
      <c r="B4" s="103"/>
      <c r="C4" s="103"/>
      <c r="D4" s="103"/>
      <c r="E4" s="103"/>
      <c r="F4" s="103"/>
      <c r="G4" s="103"/>
      <c r="H4" s="103"/>
      <c r="I4" s="103"/>
    </row>
    <row r="6" spans="1:9" ht="19.5" customHeight="1">
      <c r="A6" s="52"/>
      <c r="B6" s="104" t="s">
        <v>117</v>
      </c>
      <c r="C6" s="105"/>
      <c r="D6" s="105"/>
      <c r="E6" s="105"/>
      <c r="F6" s="104" t="s">
        <v>118</v>
      </c>
      <c r="G6" s="105"/>
      <c r="H6" s="105"/>
      <c r="I6" s="105"/>
    </row>
    <row r="7" spans="1:9" ht="20.25" customHeight="1">
      <c r="A7" s="106"/>
      <c r="B7" s="100" t="s">
        <v>179</v>
      </c>
      <c r="C7" s="100" t="s">
        <v>180</v>
      </c>
      <c r="D7" s="100" t="s">
        <v>181</v>
      </c>
      <c r="E7" s="100" t="s">
        <v>53</v>
      </c>
      <c r="F7" s="100" t="s">
        <v>179</v>
      </c>
      <c r="G7" s="100" t="s">
        <v>180</v>
      </c>
      <c r="H7" s="100" t="s">
        <v>181</v>
      </c>
      <c r="I7" s="100" t="s">
        <v>53</v>
      </c>
    </row>
    <row r="8" spans="1:9" ht="20.25" customHeight="1">
      <c r="A8" s="107"/>
      <c r="B8" s="101"/>
      <c r="C8" s="101"/>
      <c r="D8" s="101"/>
      <c r="E8" s="101"/>
      <c r="F8" s="101"/>
      <c r="G8" s="101"/>
      <c r="H8" s="101"/>
      <c r="I8" s="101"/>
    </row>
    <row r="9" spans="1:9">
      <c r="A9" s="107"/>
      <c r="B9" s="118" t="s">
        <v>200</v>
      </c>
      <c r="C9" s="118" t="s">
        <v>201</v>
      </c>
      <c r="D9" s="118" t="s">
        <v>202</v>
      </c>
      <c r="E9" s="105"/>
      <c r="F9" s="118" t="s">
        <v>200</v>
      </c>
      <c r="G9" s="118" t="s">
        <v>201</v>
      </c>
      <c r="H9" s="118" t="s">
        <v>202</v>
      </c>
      <c r="I9" s="105"/>
    </row>
    <row r="10" spans="1:9" ht="23.1" customHeight="1">
      <c r="A10" s="13" t="s">
        <v>175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20">
        <v>114374398</v>
      </c>
      <c r="I10" s="120">
        <v>114374398</v>
      </c>
    </row>
    <row r="11" spans="1:9" ht="23.1" customHeight="1">
      <c r="A11" s="13" t="s">
        <v>67</v>
      </c>
      <c r="B11" s="15">
        <v>0</v>
      </c>
      <c r="C11" s="119">
        <v>-792625420</v>
      </c>
      <c r="D11" s="120">
        <v>890618691</v>
      </c>
      <c r="E11" s="120">
        <v>97993271</v>
      </c>
      <c r="F11" s="15">
        <v>0</v>
      </c>
      <c r="G11" s="15">
        <v>0</v>
      </c>
      <c r="H11" s="120">
        <v>890618691</v>
      </c>
      <c r="I11" s="120">
        <v>890618691</v>
      </c>
    </row>
    <row r="12" spans="1:9" ht="23.1" customHeight="1">
      <c r="A12" s="13" t="s">
        <v>174</v>
      </c>
      <c r="B12" s="15">
        <v>0</v>
      </c>
      <c r="C12" s="119">
        <v>0</v>
      </c>
      <c r="D12" s="120">
        <v>0</v>
      </c>
      <c r="E12" s="120">
        <v>0</v>
      </c>
      <c r="F12" s="15">
        <v>0</v>
      </c>
      <c r="G12" s="15">
        <v>0</v>
      </c>
      <c r="H12" s="120">
        <v>1674014650</v>
      </c>
      <c r="I12" s="120">
        <v>1674014650</v>
      </c>
    </row>
    <row r="13" spans="1:9" ht="23.1" customHeight="1">
      <c r="A13" s="13" t="s">
        <v>71</v>
      </c>
      <c r="B13" s="15">
        <v>0</v>
      </c>
      <c r="C13" s="119">
        <v>-469236781</v>
      </c>
      <c r="D13" s="120">
        <v>562660085</v>
      </c>
      <c r="E13" s="120">
        <v>93423304</v>
      </c>
      <c r="F13" s="15">
        <v>0</v>
      </c>
      <c r="G13" s="15">
        <v>0</v>
      </c>
      <c r="H13" s="120">
        <v>562660085</v>
      </c>
      <c r="I13" s="120">
        <v>562660085</v>
      </c>
    </row>
    <row r="14" spans="1:9" ht="23.1" customHeight="1">
      <c r="A14" s="13" t="s">
        <v>74</v>
      </c>
      <c r="B14" s="15">
        <v>0</v>
      </c>
      <c r="C14" s="119">
        <v>-2395766371</v>
      </c>
      <c r="D14" s="120">
        <v>2915822053</v>
      </c>
      <c r="E14" s="120">
        <v>520055682</v>
      </c>
      <c r="F14" s="15">
        <v>0</v>
      </c>
      <c r="G14" s="120">
        <v>1334996935</v>
      </c>
      <c r="H14" s="120">
        <v>2915822053</v>
      </c>
      <c r="I14" s="120">
        <v>4250818988</v>
      </c>
    </row>
    <row r="15" spans="1:9" ht="23.1" customHeight="1">
      <c r="A15" s="13" t="s">
        <v>173</v>
      </c>
      <c r="B15" s="15">
        <v>0</v>
      </c>
      <c r="C15" s="119">
        <v>0</v>
      </c>
      <c r="D15" s="120">
        <v>0</v>
      </c>
      <c r="E15" s="120">
        <v>0</v>
      </c>
      <c r="F15" s="15">
        <v>0</v>
      </c>
      <c r="G15" s="120">
        <v>0</v>
      </c>
      <c r="H15" s="120">
        <v>3767851841</v>
      </c>
      <c r="I15" s="120">
        <v>3767851841</v>
      </c>
    </row>
    <row r="16" spans="1:9" ht="23.1" customHeight="1">
      <c r="A16" s="13" t="s">
        <v>172</v>
      </c>
      <c r="B16" s="15">
        <v>0</v>
      </c>
      <c r="C16" s="119">
        <v>0</v>
      </c>
      <c r="D16" s="120">
        <v>0</v>
      </c>
      <c r="E16" s="120">
        <v>0</v>
      </c>
      <c r="F16" s="15">
        <v>0</v>
      </c>
      <c r="G16" s="120">
        <v>0</v>
      </c>
      <c r="H16" s="120">
        <v>1212074612</v>
      </c>
      <c r="I16" s="120">
        <v>1212074612</v>
      </c>
    </row>
    <row r="17" spans="1:9" ht="23.1" customHeight="1">
      <c r="A17" s="13" t="s">
        <v>53</v>
      </c>
      <c r="B17" s="15">
        <v>0</v>
      </c>
      <c r="C17" s="119">
        <v>-3657628572</v>
      </c>
      <c r="D17" s="120">
        <v>4369100829</v>
      </c>
      <c r="E17" s="120">
        <v>711472257</v>
      </c>
      <c r="F17" s="15">
        <v>0</v>
      </c>
      <c r="G17" s="120">
        <v>1334996935</v>
      </c>
      <c r="H17" s="120">
        <v>11137416330</v>
      </c>
      <c r="I17" s="120">
        <v>12472413265</v>
      </c>
    </row>
    <row r="18" spans="1:9" ht="23.1" customHeight="1">
      <c r="A18" s="50" t="s">
        <v>54</v>
      </c>
      <c r="B18" s="44"/>
      <c r="C18" s="44"/>
      <c r="D18" s="44"/>
      <c r="E18" s="44"/>
      <c r="F18" s="44"/>
      <c r="G18" s="44"/>
      <c r="H18" s="44"/>
      <c r="I18" s="44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E9" sqref="E9:E12"/>
    </sheetView>
  </sheetViews>
  <sheetFormatPr defaultColWidth="9" defaultRowHeight="18"/>
  <cols>
    <col min="1" max="1" width="13" style="51" customWidth="1"/>
    <col min="2" max="2" width="19.85546875" style="51" customWidth="1"/>
    <col min="3" max="3" width="29.28515625" style="51" customWidth="1"/>
    <col min="4" max="4" width="26" style="51" customWidth="1"/>
    <col min="5" max="5" width="29.28515625" style="51" customWidth="1"/>
    <col min="6" max="6" width="26" style="51" customWidth="1"/>
    <col min="7" max="7" width="13" style="11" customWidth="1"/>
    <col min="8" max="8" width="9" style="11" customWidth="1"/>
    <col min="9" max="16384" width="9" style="11"/>
  </cols>
  <sheetData>
    <row r="1" spans="1:7">
      <c r="A1" s="99" t="s">
        <v>1</v>
      </c>
      <c r="B1" s="99"/>
      <c r="C1" s="99"/>
      <c r="D1" s="99"/>
      <c r="E1" s="99"/>
      <c r="F1" s="99"/>
    </row>
    <row r="2" spans="1:7">
      <c r="A2" s="99" t="s">
        <v>98</v>
      </c>
      <c r="B2" s="99"/>
      <c r="C2" s="99"/>
      <c r="D2" s="99"/>
      <c r="E2" s="99"/>
      <c r="F2" s="99"/>
    </row>
    <row r="3" spans="1:7">
      <c r="A3" s="99" t="s">
        <v>99</v>
      </c>
      <c r="B3" s="99"/>
      <c r="C3" s="99"/>
      <c r="D3" s="99"/>
      <c r="E3" s="99"/>
      <c r="F3" s="99"/>
    </row>
    <row r="4" spans="1:7">
      <c r="A4" s="102" t="s">
        <v>187</v>
      </c>
      <c r="B4" s="103"/>
      <c r="C4" s="103"/>
      <c r="D4" s="103"/>
      <c r="E4" s="103"/>
      <c r="F4" s="103"/>
    </row>
    <row r="5" spans="1:7">
      <c r="A5" s="60"/>
      <c r="B5" s="60"/>
      <c r="C5" s="60"/>
      <c r="D5" s="60"/>
      <c r="E5" s="60"/>
      <c r="F5" s="60"/>
    </row>
    <row r="6" spans="1:7" ht="37.5" customHeight="1">
      <c r="A6" s="112" t="s">
        <v>188</v>
      </c>
      <c r="B6" s="113"/>
      <c r="C6" s="114" t="s">
        <v>117</v>
      </c>
      <c r="D6" s="115"/>
      <c r="E6" s="112" t="s">
        <v>118</v>
      </c>
      <c r="F6" s="113"/>
      <c r="G6" s="12"/>
    </row>
    <row r="7" spans="1:7" ht="59.25" customHeight="1">
      <c r="A7" s="58" t="s">
        <v>189</v>
      </c>
      <c r="B7" s="61" t="s">
        <v>84</v>
      </c>
      <c r="C7" s="61" t="s">
        <v>190</v>
      </c>
      <c r="D7" s="61" t="s">
        <v>191</v>
      </c>
      <c r="E7" s="61" t="s">
        <v>190</v>
      </c>
      <c r="F7" s="61" t="s">
        <v>191</v>
      </c>
      <c r="G7" s="10"/>
    </row>
    <row r="8" spans="1:7" ht="22.5" customHeight="1">
      <c r="A8" s="55"/>
      <c r="B8" s="55"/>
      <c r="C8" s="118" t="s">
        <v>205</v>
      </c>
      <c r="D8" s="55"/>
      <c r="E8" s="118" t="s">
        <v>206</v>
      </c>
      <c r="F8" s="55"/>
      <c r="G8" s="10"/>
    </row>
    <row r="9" spans="1:7" ht="23.1" customHeight="1">
      <c r="A9" s="13" t="s">
        <v>93</v>
      </c>
      <c r="B9" s="13" t="s">
        <v>94</v>
      </c>
      <c r="C9" s="120">
        <v>33173</v>
      </c>
      <c r="D9" s="13" t="s">
        <v>192</v>
      </c>
      <c r="E9" s="120">
        <v>13985716301</v>
      </c>
      <c r="F9" s="13" t="s">
        <v>193</v>
      </c>
    </row>
    <row r="10" spans="1:7" ht="23.1" customHeight="1">
      <c r="A10" s="13" t="s">
        <v>95</v>
      </c>
      <c r="B10" s="13" t="s">
        <v>96</v>
      </c>
      <c r="C10" s="120">
        <v>0</v>
      </c>
      <c r="D10" s="13" t="s">
        <v>194</v>
      </c>
      <c r="E10" s="120">
        <v>83555408</v>
      </c>
      <c r="F10" s="13" t="s">
        <v>195</v>
      </c>
    </row>
    <row r="11" spans="1:7" ht="23.1" customHeight="1">
      <c r="A11" s="13" t="s">
        <v>90</v>
      </c>
      <c r="B11" s="13" t="s">
        <v>91</v>
      </c>
      <c r="C11" s="120">
        <v>126735</v>
      </c>
      <c r="D11" s="13" t="s">
        <v>196</v>
      </c>
      <c r="E11" s="120">
        <v>184355</v>
      </c>
      <c r="F11" s="13" t="s">
        <v>197</v>
      </c>
    </row>
    <row r="12" spans="1:7" ht="23.1" customHeight="1">
      <c r="A12" s="13" t="s">
        <v>53</v>
      </c>
      <c r="B12" s="13"/>
      <c r="C12" s="120">
        <v>159908</v>
      </c>
      <c r="D12" s="13"/>
      <c r="E12" s="120">
        <v>14069456064</v>
      </c>
      <c r="F12" s="13"/>
    </row>
    <row r="13" spans="1:7" ht="23.1" customHeight="1">
      <c r="A13" s="50" t="s">
        <v>54</v>
      </c>
      <c r="B13" s="29"/>
      <c r="C13" s="44"/>
      <c r="D13" s="29"/>
      <c r="E13" s="44"/>
      <c r="F13" s="29"/>
      <c r="G13" s="10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1</vt:lpstr>
      <vt:lpstr> سهام</vt:lpstr>
      <vt:lpstr>اوراق</vt:lpstr>
      <vt:lpstr>سپرده</vt:lpstr>
      <vt:lpstr>درآمدها</vt:lpstr>
      <vt:lpstr>درآمد سرمایه گذاری در سهام</vt:lpstr>
      <vt:lpstr>درآمد سرمایه گذاری در صندوق</vt:lpstr>
      <vt:lpstr>درآمد سرمایه گذاری در اوراق بها</vt:lpstr>
      <vt:lpstr>درآمد سپرده بانکی</vt:lpstr>
      <vt:lpstr>درآمد سود سهام</vt:lpstr>
      <vt:lpstr>درآمد ناشی از تغییر قیمت اوراق </vt:lpstr>
      <vt:lpstr>درآمد ناشی ازفروش</vt:lpstr>
      <vt:lpstr>سود اوراق بهادار</vt:lpstr>
      <vt:lpstr>سود سپرده بانکی</vt:lpstr>
      <vt:lpstr>سایر درآمدها</vt:lpstr>
      <vt:lpstr>' سهام'!Print_Area</vt:lpstr>
      <vt:lpstr>اوراق!Print_Area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Fatemeh Yousefi</cp:lastModifiedBy>
  <cp:lastPrinted>2022-07-11T16:32:10Z</cp:lastPrinted>
  <dcterms:created xsi:type="dcterms:W3CDTF">2017-11-22T14:26:20Z</dcterms:created>
  <dcterms:modified xsi:type="dcterms:W3CDTF">2025-12-23T06:38:50Z</dcterms:modified>
</cp:coreProperties>
</file>